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 - Drogerie\Vlastní VZ\"/>
    </mc:Choice>
  </mc:AlternateContent>
  <xr:revisionPtr revIDLastSave="0" documentId="13_ncr:1_{2EE88BF3-7276-4C4B-A8CB-6632C171FA7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E13" i="1"/>
  <c r="F12" i="1"/>
  <c r="G12" i="1" s="1"/>
  <c r="E12" i="1"/>
  <c r="F11" i="1"/>
  <c r="G11" i="1" s="1"/>
  <c r="E11" i="1"/>
  <c r="F10" i="1"/>
  <c r="G10" i="1" s="1"/>
  <c r="E10" i="1"/>
  <c r="F9" i="1"/>
  <c r="G9" i="1" s="1"/>
  <c r="E9" i="1"/>
  <c r="F8" i="1"/>
  <c r="G8" i="1" s="1"/>
  <c r="E8" i="1"/>
  <c r="F7" i="1"/>
  <c r="G7" i="1" s="1"/>
  <c r="E7" i="1"/>
  <c r="F6" i="1"/>
  <c r="G6" i="1" s="1"/>
  <c r="E6" i="1"/>
  <c r="F5" i="1"/>
  <c r="G5" i="1" s="1"/>
  <c r="E5" i="1"/>
  <c r="F4" i="1" l="1"/>
  <c r="G4" i="1" s="1"/>
  <c r="E4" i="1"/>
  <c r="F3" i="1"/>
  <c r="G3" i="1" s="1"/>
  <c r="E3" i="1"/>
  <c r="F14" i="1" l="1"/>
  <c r="G14" i="1" s="1"/>
</calcChain>
</file>

<file path=xl/sharedStrings.xml><?xml version="1.0" encoding="utf-8"?>
<sst xmlns="http://schemas.openxmlformats.org/spreadsheetml/2006/main" count="32" uniqueCount="28">
  <si>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</si>
  <si>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</si>
  <si>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</si>
  <si>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</si>
  <si>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</si>
  <si>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</si>
  <si>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</si>
  <si>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</si>
  <si>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6000 kusů  (3 kartony)</t>
  </si>
  <si>
    <t>10 balení (2 kartony)</t>
  </si>
  <si>
    <t>2000 kusů</t>
  </si>
  <si>
    <t xml:space="preserve">30 kusů </t>
  </si>
  <si>
    <t>100 kusů</t>
  </si>
  <si>
    <t>20 kusů</t>
  </si>
  <si>
    <t>1000 ks</t>
  </si>
  <si>
    <t>Příloha č. 1 - specifikace plnění VZ - čistící, úklidové prostředky, drogistické a jiné zboží  
pro ÚKZÚZ Brno, Hroznová 63/2, 656 06 Brno</t>
  </si>
  <si>
    <t>1) Lékárenské papírové sáčky bílé, rozměr 13 x 19 cm,  2000 ks v krabici.</t>
  </si>
  <si>
    <t>Popis zboží VZ 2/2020                          ÚKZÚZ Brno, Hroznová 63/2</t>
  </si>
  <si>
    <r>
      <rPr>
        <b/>
        <sz val="11"/>
        <color indexed="8"/>
        <rFont val="Calibri"/>
        <family val="2"/>
        <charset val="238"/>
      </rPr>
      <t>2) Utěrky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(90477)</t>
    </r>
    <r>
      <rPr>
        <sz val="11"/>
        <color theme="1"/>
        <rFont val="Calibri"/>
        <family val="2"/>
        <charset val="238"/>
        <scheme val="minor"/>
      </rPr>
      <t xml:space="preserve"> - speciální na citlivé čištění, skládané, </t>
    </r>
    <r>
      <rPr>
        <b/>
        <sz val="11"/>
        <color indexed="8"/>
        <rFont val="Calibri"/>
        <family val="2"/>
        <charset val="238"/>
      </rPr>
      <t xml:space="preserve">TORK </t>
    </r>
    <r>
      <rPr>
        <sz val="11"/>
        <color theme="1"/>
        <rFont val="Calibri"/>
        <family val="2"/>
        <charset val="238"/>
        <scheme val="minor"/>
      </rPr>
      <t>Premium, bílá barva. Systém W4 ,nízká vláknivost. Pevný materiál. Měkká speciální utěrka z netkané textilie s nízkou vláknivostí. Odolná vůči vysokým teplotám. Rozložená šířka 38.5 cm rozložená délka 42.8 cm složená délka 10.8 cm, počet kusů v kartonu 5 balení x 100 útržků. Prosím o dodržení čísla šarže 90477.</t>
    </r>
  </si>
  <si>
    <t>3) Sáček zavírací PE se zipovým uzavíráním, rozměr 22x15 cm, balení po 100 kusech,</t>
  </si>
  <si>
    <r>
      <t>4) Vata buničitá Pehazell, výrobce  (Hartmann),</t>
    </r>
    <r>
      <rPr>
        <b/>
        <sz val="11"/>
        <color indexed="8"/>
        <rFont val="Calibri"/>
        <family val="2"/>
        <charset val="238"/>
      </rPr>
      <t xml:space="preserve"> 1000 g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</si>
  <si>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5) Zemovka (hadr na zem)s vysokou savostí, </t>
    </r>
    <r>
      <rPr>
        <b/>
        <sz val="11"/>
        <color indexed="8"/>
        <rFont val="Calibri"/>
        <family val="2"/>
        <charset val="238"/>
      </rPr>
      <t>ŠEDÉ</t>
    </r>
    <r>
      <rPr>
        <sz val="11"/>
        <color theme="1"/>
        <rFont val="Calibri"/>
        <family val="2"/>
        <charset val="238"/>
        <scheme val="minor"/>
      </rPr>
      <t xml:space="preserve"> barvy, rozměry cca 60x60 cm</t>
    </r>
  </si>
  <si>
    <r>
      <t xml:space="preserve">6) Tekuté mýdlo do dávkovačů v  kanystru z plastu, objem 5 litrů, hustší konzistence, </t>
    </r>
    <r>
      <rPr>
        <sz val="11"/>
        <color indexed="10"/>
        <rFont val="Calibri"/>
        <family val="2"/>
        <charset val="238"/>
      </rPr>
      <t>pouze bílá barva (nutno zdůraznit)</t>
    </r>
  </si>
  <si>
    <t xml:space="preserve">7) Ariel Touch of Lenor Fresh, prací prášek 20 pracích dávek 1,5 kg, na barevné prádlo, účinnost praní již od 30 °C, </t>
  </si>
  <si>
    <t xml:space="preserve">8) Sáček PE , rozměr 40x60 cm, síla 50 mic, balení po 100 kusech, průhledné, (transparentní), </t>
  </si>
  <si>
    <t xml:space="preserve">9) Sáček zavírací PE se zipovým uzavíráním, rozměr 30x40 cm, balení po 100 kusech, </t>
  </si>
  <si>
    <r>
      <rPr>
        <sz val="11"/>
        <color theme="1"/>
        <rFont val="Calibri"/>
        <family val="2"/>
        <charset val="238"/>
        <scheme val="minor"/>
      </rPr>
      <t>10) Indulona PROFI Modrá, obsah 100 ml.</t>
    </r>
    <r>
      <rPr>
        <b/>
        <sz val="11"/>
        <color indexed="8"/>
        <rFont val="Calibri"/>
        <family val="2"/>
        <charset val="238"/>
      </rPr>
      <t xml:space="preserve"> </t>
    </r>
  </si>
  <si>
    <r>
      <rPr>
        <sz val="11"/>
        <color theme="1"/>
        <rFont val="Calibri"/>
        <family val="2"/>
        <charset val="238"/>
        <scheme val="minor"/>
      </rPr>
      <t>11) Indulona PROFI Měsíček , obsah 100 ml.</t>
    </r>
    <r>
      <rPr>
        <b/>
        <sz val="11"/>
        <color indexed="8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</si>
</sst>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0" fillId="3" borderId="1" xfId="0" applyNumberForma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438150</xdr:rowOff>
    </xdr:from>
    <xdr:to>
      <xdr:col>1</xdr:col>
      <xdr:colOff>1400175</xdr:colOff>
      <xdr:row>7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2</xdr:row>
      <xdr:rowOff>152400</xdr:rowOff>
    </xdr:from>
    <xdr:to>
      <xdr:col>1</xdr:col>
      <xdr:colOff>1143000</xdr:colOff>
      <xdr:row>2</xdr:row>
      <xdr:rowOff>1514475</xdr:rowOff>
    </xdr:to>
    <xdr:pic>
      <xdr:nvPicPr>
        <xdr:cNvPr id="17" name="Obrázek 1" descr="Lékárenské papírové sá&amp;ccaron;ky bílé 13 x 19 cm 2000 ks (71003) (1)">
          <a:extLst>
            <a:ext uri="{FF2B5EF4-FFF2-40B4-BE49-F238E27FC236}">
              <a16:creationId xmlns:a16="http://schemas.microsoft.com/office/drawing/2014/main" id="{B08C1224-BC42-4244-B292-60382633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666750"/>
          <a:ext cx="771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</xdr:row>
      <xdr:rowOff>390525</xdr:rowOff>
    </xdr:from>
    <xdr:to>
      <xdr:col>1</xdr:col>
      <xdr:colOff>1400175</xdr:colOff>
      <xdr:row>3</xdr:row>
      <xdr:rowOff>1362075</xdr:rowOff>
    </xdr:to>
    <xdr:pic>
      <xdr:nvPicPr>
        <xdr:cNvPr id="20" name="Obrázek 1">
          <a:extLst>
            <a:ext uri="{FF2B5EF4-FFF2-40B4-BE49-F238E27FC236}">
              <a16:creationId xmlns:a16="http://schemas.microsoft.com/office/drawing/2014/main" id="{35A1E2F6-43C2-43D9-ACD7-FEDED378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76550"/>
          <a:ext cx="1266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4</xdr:row>
      <xdr:rowOff>152400</xdr:rowOff>
    </xdr:from>
    <xdr:to>
      <xdr:col>1</xdr:col>
      <xdr:colOff>1400175</xdr:colOff>
      <xdr:row>4</xdr:row>
      <xdr:rowOff>1504950</xdr:rowOff>
    </xdr:to>
    <xdr:pic>
      <xdr:nvPicPr>
        <xdr:cNvPr id="21" name="Obrázek 1">
          <a:extLst>
            <a:ext uri="{FF2B5EF4-FFF2-40B4-BE49-F238E27FC236}">
              <a16:creationId xmlns:a16="http://schemas.microsoft.com/office/drawing/2014/main" id="{750D60AA-40E3-4DD5-A982-28C9DEB4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610100"/>
          <a:ext cx="12763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</xdr:row>
      <xdr:rowOff>114300</xdr:rowOff>
    </xdr:from>
    <xdr:to>
      <xdr:col>1</xdr:col>
      <xdr:colOff>1400175</xdr:colOff>
      <xdr:row>5</xdr:row>
      <xdr:rowOff>1495425</xdr:rowOff>
    </xdr:to>
    <xdr:pic>
      <xdr:nvPicPr>
        <xdr:cNvPr id="23" name="irc_mi">
          <a:extLst>
            <a:ext uri="{FF2B5EF4-FFF2-40B4-BE49-F238E27FC236}">
              <a16:creationId xmlns:a16="http://schemas.microsoft.com/office/drawing/2014/main" id="{16DCF57D-C406-4286-B7FE-BCA1AE91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543675"/>
          <a:ext cx="13716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123825</xdr:rowOff>
    </xdr:from>
    <xdr:to>
      <xdr:col>1</xdr:col>
      <xdr:colOff>1390650</xdr:colOff>
      <xdr:row>6</xdr:row>
      <xdr:rowOff>1438275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E7BC0F2A-50DD-4CA1-BDC8-2AE845303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524875"/>
          <a:ext cx="1314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7</xdr:row>
      <xdr:rowOff>133350</xdr:rowOff>
    </xdr:from>
    <xdr:to>
      <xdr:col>1</xdr:col>
      <xdr:colOff>1400175</xdr:colOff>
      <xdr:row>7</xdr:row>
      <xdr:rowOff>1543050</xdr:rowOff>
    </xdr:to>
    <xdr:pic>
      <xdr:nvPicPr>
        <xdr:cNvPr id="25" name="Obrázek 6">
          <a:extLst>
            <a:ext uri="{FF2B5EF4-FFF2-40B4-BE49-F238E27FC236}">
              <a16:creationId xmlns:a16="http://schemas.microsoft.com/office/drawing/2014/main" id="{29A36961-B79C-4932-9F30-F4ABF0F10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1029950"/>
          <a:ext cx="13049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8</xdr:row>
      <xdr:rowOff>161925</xdr:rowOff>
    </xdr:from>
    <xdr:to>
      <xdr:col>1</xdr:col>
      <xdr:colOff>1276350</xdr:colOff>
      <xdr:row>8</xdr:row>
      <xdr:rowOff>1638300</xdr:rowOff>
    </xdr:to>
    <xdr:pic>
      <xdr:nvPicPr>
        <xdr:cNvPr id="26" name="Obrázek 8" descr="Ariel Touch of Lenor Fresh prací prášek 20 PD 1,5 kg - 0">
          <a:extLst>
            <a:ext uri="{FF2B5EF4-FFF2-40B4-BE49-F238E27FC236}">
              <a16:creationId xmlns:a16="http://schemas.microsoft.com/office/drawing/2014/main" id="{7700CE94-C13A-401F-B8A9-8F4A96D9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3030200"/>
          <a:ext cx="971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9</xdr:row>
      <xdr:rowOff>247650</xdr:rowOff>
    </xdr:from>
    <xdr:to>
      <xdr:col>1</xdr:col>
      <xdr:colOff>1400175</xdr:colOff>
      <xdr:row>9</xdr:row>
      <xdr:rowOff>1447800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EF49D931-48C3-484B-8930-3A287253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087600"/>
          <a:ext cx="1238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</xdr:row>
      <xdr:rowOff>114300</xdr:rowOff>
    </xdr:from>
    <xdr:to>
      <xdr:col>1</xdr:col>
      <xdr:colOff>1381125</xdr:colOff>
      <xdr:row>10</xdr:row>
      <xdr:rowOff>1466850</xdr:rowOff>
    </xdr:to>
    <xdr:pic>
      <xdr:nvPicPr>
        <xdr:cNvPr id="28" name="Obrázek 2">
          <a:extLst>
            <a:ext uri="{FF2B5EF4-FFF2-40B4-BE49-F238E27FC236}">
              <a16:creationId xmlns:a16="http://schemas.microsoft.com/office/drawing/2014/main" id="{3384BF8A-68D4-4DFE-8A67-3745A0D8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6925925"/>
          <a:ext cx="13049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11</xdr:row>
      <xdr:rowOff>142875</xdr:rowOff>
    </xdr:from>
    <xdr:to>
      <xdr:col>1</xdr:col>
      <xdr:colOff>1381125</xdr:colOff>
      <xdr:row>11</xdr:row>
      <xdr:rowOff>1543050</xdr:rowOff>
    </xdr:to>
    <xdr:pic>
      <xdr:nvPicPr>
        <xdr:cNvPr id="30" name="Obrázek 11" descr="INDULONA PROFI - modrá">
          <a:extLst>
            <a:ext uri="{FF2B5EF4-FFF2-40B4-BE49-F238E27FC236}">
              <a16:creationId xmlns:a16="http://schemas.microsoft.com/office/drawing/2014/main" id="{6718B464-E5A3-4CD5-BA7A-AC887CF8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1593175"/>
          <a:ext cx="11430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12</xdr:row>
      <xdr:rowOff>276225</xdr:rowOff>
    </xdr:from>
    <xdr:to>
      <xdr:col>1</xdr:col>
      <xdr:colOff>1381488</xdr:colOff>
      <xdr:row>12</xdr:row>
      <xdr:rowOff>1370409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51D197E0-0A5A-4017-8C24-790AF833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3832800"/>
          <a:ext cx="1333863" cy="1094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showRuler="0" view="pageLayout" topLeftCell="A17" zoomScaleNormal="100" workbookViewId="0">
      <selection activeCell="E7" sqref="E7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25" t="s">
        <v>15</v>
      </c>
      <c r="B1" s="25"/>
      <c r="C1" s="25"/>
      <c r="D1" s="25"/>
      <c r="E1" s="25"/>
      <c r="F1" s="25"/>
      <c r="G1" s="25"/>
    </row>
    <row r="2" spans="1:7" ht="40.5" customHeight="1" x14ac:dyDescent="0.25">
      <c r="A2" s="6" t="s">
        <v>17</v>
      </c>
      <c r="B2" s="7" t="s">
        <v>3</v>
      </c>
      <c r="C2" s="5" t="s">
        <v>7</v>
      </c>
      <c r="D2" s="8" t="s">
        <v>5</v>
      </c>
      <c r="E2" s="8" t="s">
        <v>6</v>
      </c>
      <c r="F2" s="6" t="s">
        <v>1</v>
      </c>
      <c r="G2" s="6" t="s">
        <v>0</v>
      </c>
    </row>
    <row r="3" spans="1:7" ht="155.85" customHeight="1" x14ac:dyDescent="0.25">
      <c r="A3" s="19" t="s">
        <v>16</v>
      </c>
      <c r="B3" s="4" t="s">
        <v>8</v>
      </c>
      <c r="C3" s="10">
        <v>6000</v>
      </c>
      <c r="D3" s="22">
        <v>0</v>
      </c>
      <c r="E3" s="24">
        <f t="shared" ref="E3" si="0">D3*1.21</f>
        <v>0</v>
      </c>
      <c r="F3" s="22">
        <f t="shared" ref="F3" si="1">C3*D3</f>
        <v>0</v>
      </c>
      <c r="G3" s="22">
        <f t="shared" ref="G3" si="2">F3*1.21</f>
        <v>0</v>
      </c>
    </row>
    <row r="4" spans="1:7" ht="196.5" customHeight="1" x14ac:dyDescent="0.25">
      <c r="A4" s="13" t="s">
        <v>18</v>
      </c>
      <c r="B4" s="4" t="s">
        <v>9</v>
      </c>
      <c r="C4" s="4">
        <v>10</v>
      </c>
      <c r="D4" s="22">
        <v>0</v>
      </c>
      <c r="E4" s="24">
        <f t="shared" ref="E4" si="3">D4*1.21</f>
        <v>0</v>
      </c>
      <c r="F4" s="22">
        <f t="shared" ref="F4" si="4">C4*D4</f>
        <v>0</v>
      </c>
      <c r="G4" s="22">
        <f t="shared" ref="G4" si="5">F4*1.21</f>
        <v>0</v>
      </c>
    </row>
    <row r="5" spans="1:7" ht="155.85" customHeight="1" x14ac:dyDescent="0.25">
      <c r="A5" s="20" t="s">
        <v>19</v>
      </c>
      <c r="B5" s="4" t="s">
        <v>10</v>
      </c>
      <c r="C5" s="10">
        <v>2000</v>
      </c>
      <c r="D5" s="22">
        <v>0</v>
      </c>
      <c r="E5" s="24">
        <f t="shared" ref="E5" si="6">D5*1.21</f>
        <v>0</v>
      </c>
      <c r="F5" s="22">
        <f t="shared" ref="F5" si="7">C5*D5</f>
        <v>0</v>
      </c>
      <c r="G5" s="22">
        <f t="shared" ref="G5" si="8">F5*1.21</f>
        <v>0</v>
      </c>
    </row>
    <row r="6" spans="1:7" ht="155.85" customHeight="1" x14ac:dyDescent="0.25">
      <c r="A6" s="19" t="s">
        <v>20</v>
      </c>
      <c r="B6" s="4" t="s">
        <v>11</v>
      </c>
      <c r="C6" s="4">
        <v>30</v>
      </c>
      <c r="D6" s="22">
        <v>0</v>
      </c>
      <c r="E6" s="24">
        <f t="shared" ref="E6" si="9">D6*1.21</f>
        <v>0</v>
      </c>
      <c r="F6" s="22">
        <f t="shared" ref="F6" si="10">C6*D6</f>
        <v>0</v>
      </c>
      <c r="G6" s="22">
        <f t="shared" ref="G6" si="11">F6*1.21</f>
        <v>0</v>
      </c>
    </row>
    <row r="7" spans="1:7" ht="155.85" customHeight="1" x14ac:dyDescent="0.25">
      <c r="A7" s="20" t="s">
        <v>21</v>
      </c>
      <c r="B7" s="4" t="s">
        <v>12</v>
      </c>
      <c r="C7" s="12">
        <v>100</v>
      </c>
      <c r="D7" s="22">
        <v>0</v>
      </c>
      <c r="E7" s="24">
        <f t="shared" ref="E7" si="12">D7*1.21</f>
        <v>0</v>
      </c>
      <c r="F7" s="22">
        <f t="shared" ref="F7" si="13">C7*D7</f>
        <v>0</v>
      </c>
      <c r="G7" s="22">
        <f t="shared" ref="G7" si="14">F7*1.21</f>
        <v>0</v>
      </c>
    </row>
    <row r="8" spans="1:7" ht="155.25" customHeight="1" x14ac:dyDescent="0.25">
      <c r="A8" s="19" t="s">
        <v>22</v>
      </c>
      <c r="B8" s="4" t="s">
        <v>13</v>
      </c>
      <c r="C8" s="11">
        <v>20</v>
      </c>
      <c r="D8" s="22">
        <v>0</v>
      </c>
      <c r="E8" s="24">
        <f t="shared" ref="E8" si="15">D8*1.21</f>
        <v>0</v>
      </c>
      <c r="F8" s="22">
        <f t="shared" ref="F8" si="16">C8*D8</f>
        <v>0</v>
      </c>
      <c r="G8" s="22">
        <f t="shared" ref="G8" si="17">F8*1.21</f>
        <v>0</v>
      </c>
    </row>
    <row r="9" spans="1:7" ht="155.25" customHeight="1" x14ac:dyDescent="0.25">
      <c r="A9" s="19" t="s">
        <v>23</v>
      </c>
      <c r="B9" s="14" t="s">
        <v>13</v>
      </c>
      <c r="C9" s="11">
        <v>20</v>
      </c>
      <c r="D9" s="22">
        <v>0</v>
      </c>
      <c r="E9" s="24">
        <f t="shared" ref="E9" si="18">D9*1.21</f>
        <v>0</v>
      </c>
      <c r="F9" s="22">
        <f t="shared" ref="F9" si="19">C9*D9</f>
        <v>0</v>
      </c>
      <c r="G9" s="22">
        <f t="shared" ref="G9" si="20">F9*1.21</f>
        <v>0</v>
      </c>
    </row>
    <row r="10" spans="1:7" ht="155.25" customHeight="1" x14ac:dyDescent="0.25">
      <c r="A10" s="19" t="s">
        <v>24</v>
      </c>
      <c r="B10" s="4" t="s">
        <v>14</v>
      </c>
      <c r="C10" s="11">
        <v>1000</v>
      </c>
      <c r="D10" s="22">
        <v>0</v>
      </c>
      <c r="E10" s="24">
        <f t="shared" ref="E10" si="21">D10*1.21</f>
        <v>0</v>
      </c>
      <c r="F10" s="22">
        <f t="shared" ref="F10" si="22">C10*D10</f>
        <v>0</v>
      </c>
      <c r="G10" s="22">
        <f t="shared" ref="G10" si="23">F10*1.21</f>
        <v>0</v>
      </c>
    </row>
    <row r="11" spans="1:7" ht="155.25" customHeight="1" x14ac:dyDescent="0.25">
      <c r="A11" s="20" t="s">
        <v>25</v>
      </c>
      <c r="B11" s="4" t="s">
        <v>10</v>
      </c>
      <c r="C11" s="11">
        <v>2000</v>
      </c>
      <c r="D11" s="22">
        <v>0</v>
      </c>
      <c r="E11" s="22">
        <f t="shared" ref="E11" si="24">D11*1.21</f>
        <v>0</v>
      </c>
      <c r="F11" s="22">
        <f t="shared" ref="F11" si="25">C11*D11</f>
        <v>0</v>
      </c>
      <c r="G11" s="22">
        <f t="shared" ref="G11" si="26">F11*1.21</f>
        <v>0</v>
      </c>
    </row>
    <row r="12" spans="1:7" ht="170.1" customHeight="1" x14ac:dyDescent="0.25">
      <c r="A12" s="21" t="s">
        <v>26</v>
      </c>
      <c r="B12" s="4" t="s">
        <v>12</v>
      </c>
      <c r="C12" s="11">
        <v>100</v>
      </c>
      <c r="D12" s="22">
        <v>0</v>
      </c>
      <c r="E12" s="22">
        <f t="shared" ref="E12" si="27">D12*1.21</f>
        <v>0</v>
      </c>
      <c r="F12" s="22">
        <f t="shared" ref="F12" si="28">C12*D12</f>
        <v>0</v>
      </c>
      <c r="G12" s="22">
        <f t="shared" ref="G12" si="29">F12*1.21</f>
        <v>0</v>
      </c>
    </row>
    <row r="13" spans="1:7" ht="155.25" customHeight="1" x14ac:dyDescent="0.25">
      <c r="A13" s="21" t="s">
        <v>27</v>
      </c>
      <c r="B13" s="18" t="s">
        <v>12</v>
      </c>
      <c r="C13" s="10">
        <v>100</v>
      </c>
      <c r="D13" s="22">
        <v>0</v>
      </c>
      <c r="E13" s="22">
        <f t="shared" ref="E13" si="30">D13*1.21</f>
        <v>0</v>
      </c>
      <c r="F13" s="22">
        <f t="shared" ref="F13" si="31">C13*D13</f>
        <v>0</v>
      </c>
      <c r="G13" s="22">
        <f t="shared" ref="G13:G14" si="32">F13*1.21</f>
        <v>0</v>
      </c>
    </row>
    <row r="14" spans="1:7" ht="69.75" customHeight="1" x14ac:dyDescent="0.4">
      <c r="A14" s="15" t="s">
        <v>4</v>
      </c>
      <c r="B14" s="16" t="s">
        <v>2</v>
      </c>
      <c r="C14" s="17"/>
      <c r="D14" s="9"/>
      <c r="E14" s="9"/>
      <c r="F14" s="23">
        <f>SUM(F3:F13)</f>
        <v>0</v>
      </c>
      <c r="G14" s="23">
        <f t="shared" si="32"/>
        <v>0</v>
      </c>
    </row>
    <row r="15" spans="1:7" ht="15" customHeight="1" x14ac:dyDescent="0.25">
      <c r="A15" s="2"/>
      <c r="B15" s="2"/>
      <c r="C15" s="2"/>
      <c r="D15" s="3"/>
      <c r="E15" s="2"/>
      <c r="F15" s="2"/>
      <c r="G15" s="2"/>
    </row>
    <row r="16" spans="1:7" ht="15" customHeight="1" x14ac:dyDescent="0.25">
      <c r="A16" s="2"/>
      <c r="B16" s="2"/>
      <c r="C16" s="2"/>
      <c r="D16" s="3"/>
      <c r="E16" s="2"/>
      <c r="F16" s="2"/>
      <c r="G16" s="2"/>
    </row>
    <row r="17" spans="1:7" ht="15" customHeight="1" x14ac:dyDescent="0.25">
      <c r="A17" s="2"/>
      <c r="B17" s="2"/>
      <c r="C17" s="2"/>
      <c r="D17" s="3"/>
      <c r="E17" s="2"/>
      <c r="F17" s="2"/>
      <c r="G17" s="2"/>
    </row>
    <row r="18" spans="1:7" ht="15" customHeight="1" x14ac:dyDescent="0.25">
      <c r="A18" s="2"/>
      <c r="B18" s="2"/>
      <c r="C18" s="2"/>
      <c r="D18" s="3"/>
      <c r="E18" s="2"/>
      <c r="F18" s="2"/>
      <c r="G18" s="2"/>
    </row>
    <row r="19" spans="1:7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  <row r="26" spans="1:7" x14ac:dyDescent="0.25">
      <c r="A26" s="2"/>
      <c r="B26" s="2"/>
      <c r="C26" s="2"/>
      <c r="D26" s="3"/>
      <c r="E26" s="2"/>
      <c r="F26" s="2"/>
      <c r="G26" s="2"/>
    </row>
    <row r="27" spans="1:7" x14ac:dyDescent="0.25">
      <c r="A27" s="2"/>
      <c r="B27" s="2"/>
      <c r="C27" s="2"/>
      <c r="D27" s="3"/>
      <c r="E27" s="2"/>
      <c r="F27" s="2"/>
      <c r="G27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2020-07-07T11:45:15Z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