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Zadání VZ 2-2020\"/>
    </mc:Choice>
  </mc:AlternateContent>
  <xr:revisionPtr revIDLastSave="0" documentId="8_{85377E76-7875-40C2-85F9-C23214571D4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G44" i="1" s="1"/>
  <c r="E44" i="1"/>
  <c r="F13" i="1"/>
  <c r="G13" i="1" s="1"/>
  <c r="E13" i="1"/>
  <c r="F12" i="1"/>
  <c r="G12" i="1" s="1"/>
  <c r="E12" i="1"/>
  <c r="F11" i="1"/>
  <c r="G11" i="1" s="1"/>
  <c r="E11" i="1"/>
  <c r="E37" i="1" l="1"/>
  <c r="F37" i="1"/>
  <c r="G37" i="1" s="1"/>
  <c r="F52" i="1" l="1"/>
  <c r="G52" i="1" s="1"/>
  <c r="E52" i="1"/>
  <c r="F51" i="1"/>
  <c r="G51" i="1" s="1"/>
  <c r="E51" i="1"/>
  <c r="F50" i="1"/>
  <c r="G50" i="1" s="1"/>
  <c r="E50" i="1"/>
  <c r="E49" i="1"/>
  <c r="F49" i="1"/>
  <c r="G49" i="1" s="1"/>
  <c r="F48" i="1"/>
  <c r="G48" i="1" s="1"/>
  <c r="E48" i="1"/>
  <c r="F47" i="1"/>
  <c r="G47" i="1" s="1"/>
  <c r="E47" i="1"/>
  <c r="F45" i="1"/>
  <c r="G45" i="1" s="1"/>
  <c r="E45" i="1"/>
  <c r="F40" i="1"/>
  <c r="G40" i="1" s="1"/>
  <c r="E40" i="1"/>
  <c r="F39" i="1"/>
  <c r="G39" i="1" s="1"/>
  <c r="E39" i="1"/>
  <c r="F34" i="1"/>
  <c r="G34" i="1" s="1"/>
  <c r="E34" i="1"/>
  <c r="F33" i="1"/>
  <c r="G33" i="1" s="1"/>
  <c r="E33" i="1"/>
  <c r="F31" i="1"/>
  <c r="G31" i="1" s="1"/>
  <c r="E31" i="1"/>
  <c r="E30" i="1"/>
  <c r="F30" i="1"/>
  <c r="G30" i="1" s="1"/>
  <c r="F29" i="1"/>
  <c r="E29" i="1"/>
  <c r="F25" i="1"/>
  <c r="G25" i="1" s="1"/>
  <c r="E25" i="1"/>
  <c r="F26" i="1"/>
  <c r="G26" i="1" s="1"/>
  <c r="E26" i="1"/>
  <c r="F24" i="1"/>
  <c r="G24" i="1" s="1"/>
  <c r="E24" i="1"/>
  <c r="F23" i="1"/>
  <c r="G23" i="1" s="1"/>
  <c r="E23" i="1"/>
  <c r="G29" i="1" l="1"/>
  <c r="F16" i="1"/>
  <c r="G16" i="1" s="1"/>
  <c r="E16" i="1"/>
  <c r="F15" i="1"/>
  <c r="G15" i="1" s="1"/>
  <c r="E15" i="1"/>
  <c r="F10" i="1"/>
  <c r="G10" i="1" s="1"/>
  <c r="E10" i="1"/>
  <c r="F8" i="1"/>
  <c r="G8" i="1" s="1"/>
  <c r="E8" i="1"/>
  <c r="F5" i="1"/>
  <c r="G5" i="1" s="1"/>
  <c r="E5" i="1"/>
  <c r="F4" i="1" l="1"/>
  <c r="G4" i="1" s="1"/>
  <c r="E4" i="1"/>
  <c r="E36" i="1" l="1"/>
  <c r="F36" i="1"/>
  <c r="G36" i="1" s="1"/>
  <c r="F28" i="1"/>
  <c r="G28" i="1" s="1"/>
  <c r="E28" i="1"/>
  <c r="F27" i="1"/>
  <c r="G27" i="1" s="1"/>
  <c r="E27" i="1"/>
  <c r="F17" i="1" l="1"/>
  <c r="G17" i="1" s="1"/>
  <c r="E17" i="1"/>
  <c r="F46" i="1" l="1"/>
  <c r="G46" i="1" s="1"/>
  <c r="E46" i="1"/>
  <c r="F43" i="1"/>
  <c r="G43" i="1" s="1"/>
  <c r="E43" i="1"/>
  <c r="F42" i="1"/>
  <c r="G42" i="1" s="1"/>
  <c r="E42" i="1"/>
  <c r="F41" i="1"/>
  <c r="G41" i="1" s="1"/>
  <c r="E41" i="1"/>
  <c r="F38" i="1"/>
  <c r="E38" i="1"/>
  <c r="F35" i="1"/>
  <c r="G35" i="1" s="1"/>
  <c r="E35" i="1"/>
  <c r="F32" i="1"/>
  <c r="G32" i="1" s="1"/>
  <c r="E32" i="1"/>
  <c r="G38" i="1" l="1"/>
  <c r="F22" i="1"/>
  <c r="G22" i="1" s="1"/>
  <c r="F21" i="1"/>
  <c r="G21" i="1" s="1"/>
  <c r="F20" i="1"/>
  <c r="G20" i="1" s="1"/>
  <c r="F19" i="1"/>
  <c r="G19" i="1" s="1"/>
  <c r="F18" i="1"/>
  <c r="G18" i="1" s="1"/>
  <c r="F14" i="1"/>
  <c r="G14" i="1" s="1"/>
  <c r="E22" i="1"/>
  <c r="E21" i="1"/>
  <c r="E20" i="1"/>
  <c r="E19" i="1"/>
  <c r="E18" i="1"/>
  <c r="E14" i="1"/>
  <c r="F9" i="1"/>
  <c r="G9" i="1" s="1"/>
  <c r="E9" i="1"/>
  <c r="F7" i="1"/>
  <c r="G7" i="1" s="1"/>
  <c r="F6" i="1"/>
  <c r="G6" i="1" s="1"/>
  <c r="E7" i="1"/>
  <c r="E6" i="1"/>
  <c r="F3" i="1"/>
  <c r="E3" i="1"/>
  <c r="F53" i="1" l="1"/>
  <c r="G53" i="1" s="1"/>
  <c r="G3" i="1"/>
</calcChain>
</file>

<file path=xl/sharedStrings.xml><?xml version="1.0" encoding="utf-8"?>
<sst xmlns="http://schemas.openxmlformats.org/spreadsheetml/2006/main" count="109" uniqueCount="92">
  <si>
    <t>obrázek + množství</t>
  </si>
  <si>
    <t>Cena celkem  
bez DPH</t>
  </si>
  <si>
    <t>Cena celkem  
s DPH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</si>
  <si>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</si>
  <si>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</si>
  <si>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</si>
  <si>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</si>
  <si>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3 ks</t>
  </si>
  <si>
    <t>20 balení</t>
  </si>
  <si>
    <t>10 balení</t>
  </si>
  <si>
    <t>6 balení</t>
  </si>
  <si>
    <t>Příloha č. 10 - specifikace plnění VZ - čistící, úklidové prostředky, drogistické a jiné zboží - ÚKZÚZ Praha - Motol, Za Opravnou 4/4, Praha 5, PSČ 161 00</t>
  </si>
  <si>
    <t>Popis zboží VZ 2/2020 
Praha - Motol</t>
  </si>
  <si>
    <t>20 kusů</t>
  </si>
  <si>
    <t>6 kusů</t>
  </si>
  <si>
    <t>50 kusů</t>
  </si>
  <si>
    <t>40 kusů</t>
  </si>
  <si>
    <t>6) Cillit Bang WC odstraňovač odolných skvrn 750 ml.</t>
  </si>
  <si>
    <t>10 kusů</t>
  </si>
  <si>
    <t>15 kusů</t>
  </si>
  <si>
    <t>7) Clin s rozprašovačem 
500 ml.</t>
  </si>
  <si>
    <t>30 kusů</t>
  </si>
  <si>
    <t>12 balení</t>
  </si>
  <si>
    <t>60 kusů</t>
  </si>
  <si>
    <t>9) Fixinela Perfekt koupelna 
s rozprašovačem 500 ml.</t>
  </si>
  <si>
    <t>39 kusů</t>
  </si>
  <si>
    <t>41 kusů</t>
  </si>
  <si>
    <t>2) Antibakteriální 
houbová utěrka 
Spontex Antibak 
3 kusy v balení.</t>
  </si>
  <si>
    <t>15) Přípravek na mytí nádobí Jar professional, obsah 5 litrů, citron</t>
  </si>
  <si>
    <t>2 kusy</t>
  </si>
  <si>
    <t>40 balení</t>
  </si>
  <si>
    <t>16) Linteo satin - papírové kuchyňské utěrky 2 kusy v balení, dvouvrstvé, 100 % celulóza</t>
  </si>
  <si>
    <t>17) Mýdlo tekuté, 
obsah 5 litrů</t>
  </si>
  <si>
    <t>28 kusů</t>
  </si>
  <si>
    <t>55 krabic</t>
  </si>
  <si>
    <t>21) Pisoárové tablety Fresh 40 Pine</t>
  </si>
  <si>
    <t>22) Tekutý prací prostředek Woolite, obsah 3 litry</t>
  </si>
  <si>
    <t>13 kusů</t>
  </si>
  <si>
    <t>23) Pronto Classic proti prachu 300 ml.</t>
  </si>
  <si>
    <t>24) Pronto Pledge sprej na dřevo 250 ml.</t>
  </si>
  <si>
    <t xml:space="preserve">26) Pytle LDPE silné transparentní, 70 x 110 cm, 200 mikronů </t>
  </si>
  <si>
    <t>13) Prostředek na mytí nádobí JAR Lemon 450 ml.</t>
  </si>
  <si>
    <t>14) Prostředek na mytí nádobí JAR Lemon 900 ml.</t>
  </si>
  <si>
    <t>32 balení</t>
  </si>
  <si>
    <t>35 párů</t>
  </si>
  <si>
    <t>20 rolí</t>
  </si>
  <si>
    <t>30 rolí</t>
  </si>
  <si>
    <t>10 bloků</t>
  </si>
  <si>
    <t>5 kusů</t>
  </si>
  <si>
    <t>26 balení</t>
  </si>
  <si>
    <t>13 balení</t>
  </si>
  <si>
    <t>70 kusů</t>
  </si>
  <si>
    <t>8) Duck Fresh Discs WC, gel, 
36 ml.</t>
  </si>
  <si>
    <t>40 rolí</t>
  </si>
  <si>
    <t>19) Nivea Baby čisticí ubrousky Soft Cream, 
63 kusů v balení</t>
  </si>
  <si>
    <t>55 kusů</t>
  </si>
  <si>
    <t>3 kusy</t>
  </si>
  <si>
    <r>
      <t>12)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Indulona krém na ruce 
</t>
    </r>
    <r>
      <rPr>
        <sz val="11"/>
        <color rgb="FF00B0F0"/>
        <rFont val="Calibri"/>
        <family val="2"/>
        <charset val="238"/>
        <scheme val="minor"/>
      </rPr>
      <t xml:space="preserve">100 g modrá </t>
    </r>
  </si>
  <si>
    <r>
      <rPr>
        <sz val="10"/>
        <color theme="1"/>
        <rFont val="Calibri"/>
        <family val="2"/>
        <charset val="238"/>
        <scheme val="minor"/>
      </rPr>
      <t>3) AVA universální pískový čistič 400g. Ú</t>
    </r>
    <r>
      <rPr>
        <sz val="8"/>
        <color theme="1"/>
        <rFont val="Calibri"/>
        <family val="2"/>
        <charset val="238"/>
        <scheme val="minor"/>
      </rPr>
      <t>činný prášek scitrónovou vůní, který obsahuje čistící a odmašťující složku.Vhodný na mytí nádobí, smaltovaných van, obkladaček,sanitárních zařízení apod.</t>
    </r>
  </si>
  <si>
    <t>1) ALEX 2v1 čistič + leštěnka 
na dlažbu a lino např.:
s citronovou vůní</t>
  </si>
  <si>
    <t xml:space="preserve">25) Domestos - WC čistič, 750 ml.,   tekutý dezinfekční a čistící prostředek na toaletu. </t>
  </si>
  <si>
    <t>29) Rukavice Vileda Comfort &amp; Care, velelikost M</t>
  </si>
  <si>
    <t>30) Sáčky do koše HDPE, rozměr 50 x 60 cm, 
35 litrů (50 kusů v roli)</t>
  </si>
  <si>
    <t>31) Sáčky do koše HDPE, 63 x 74 cm, 60 litrů (50 kusů v roli)</t>
  </si>
  <si>
    <t>33) Sáčky v blocích mikrotenové, 25 x 35 cm</t>
  </si>
  <si>
    <t>34) Sáčky v blocích mikrotenové, 35 x 50 cm</t>
  </si>
  <si>
    <t>35) Savo čistící prostředek na podlahy a povrchy -např.:  vůně květin, 750 ml.</t>
  </si>
  <si>
    <t>37) Savo proti plísním 
500 ml. s rozprašovačem</t>
  </si>
  <si>
    <t>38) Somat Standard MEGA PACK, 114 tablet v balení</t>
  </si>
  <si>
    <t>39) Toaletní papír 8 rolí v balení</t>
  </si>
  <si>
    <r>
      <t xml:space="preserve">41) Utěrka švédská modrá, vysoce kvalitní mikrovlákno 
rozměr 40 x 40 cm, min. 320g/m2, </t>
    </r>
    <r>
      <rPr>
        <sz val="9"/>
        <color theme="1"/>
        <rFont val="Calibri"/>
        <family val="2"/>
        <charset val="238"/>
        <scheme val="minor"/>
      </rPr>
      <t>materiál 80% polyester, 20% polyamid, velikost 40x40cm. Ideální utěrka pro leštění předmětů do vysokého lesku, nepoškrábe.</t>
    </r>
  </si>
  <si>
    <t>3 balení</t>
  </si>
  <si>
    <r>
      <t xml:space="preserve">43) WC závěs 40 g., </t>
    </r>
    <r>
      <rPr>
        <sz val="9"/>
        <color theme="1"/>
        <rFont val="Calibri"/>
        <family val="2"/>
        <charset val="238"/>
        <scheme val="minor"/>
      </rPr>
      <t>dezodorační a dezinfekční přípravek – WC závěs</t>
    </r>
  </si>
  <si>
    <t>44) Drátěnka kovová</t>
  </si>
  <si>
    <t xml:space="preserve">45) Pytle na odpad rolované 120 l, 70 x 110 cm, 80 mikronů, (15 ks v roli) </t>
  </si>
  <si>
    <t>47) Osvěžovač vzduchu 
Brise 300 ml., např.: vůně 
Japonská zahrada</t>
  </si>
  <si>
    <t>48) Smeták SUPRA s gumovými štetinami LEIFHEIT 56415</t>
  </si>
  <si>
    <t>49) Leifheit Xclean Classic Allround - smeták 30 cm</t>
  </si>
  <si>
    <t>50) Tyč – násada STARR 140 cm - CLICK System LEIFHEIT 45022</t>
  </si>
  <si>
    <r>
      <t xml:space="preserve">4) Cif Brilance obsah 1 litr, 
</t>
    </r>
    <r>
      <rPr>
        <sz val="9"/>
        <rFont val="Calibri"/>
        <family val="2"/>
        <charset val="238"/>
        <scheme val="minor"/>
      </rPr>
      <t>přípravek vhodný na čištění podlah, laminátu a jiných velkých omyvatelných ploch, např.: vůně Oceán nebo Lemon &amp; Ginger a Flowe</t>
    </r>
    <r>
      <rPr>
        <sz val="11"/>
        <rFont val="Calibri"/>
        <family val="2"/>
        <charset val="238"/>
        <scheme val="minor"/>
      </rPr>
      <t>r</t>
    </r>
  </si>
  <si>
    <r>
      <t xml:space="preserve">10) Tvarovaná houba na nádobí, velká s drátěnkou, profilovaná </t>
    </r>
    <r>
      <rPr>
        <b/>
        <sz val="11"/>
        <color rgb="FF00B0F0"/>
        <rFont val="Calibri"/>
        <family val="2"/>
        <charset val="238"/>
        <scheme val="minor"/>
      </rPr>
      <t>rozměr cca 9 x 7  x 4,5 cm , ilustrační foto , 
5 ks v balení</t>
    </r>
  </si>
  <si>
    <r>
      <t xml:space="preserve">11) Houbičky na nádobí s drátěnkou pro každodenní použití, </t>
    </r>
    <r>
      <rPr>
        <b/>
        <sz val="11"/>
        <color rgb="FF00B0F0"/>
        <rFont val="Calibri"/>
        <family val="2"/>
        <charset val="238"/>
        <scheme val="minor"/>
      </rPr>
      <t>rozměr cca 8,1 x 5,4 x 2,7 cm, ilustrační foto.  
V balení 10 ks, mix barev.</t>
    </r>
  </si>
  <si>
    <t xml:space="preserve">18) Mýdlo tekuté s dávkovačem 500 ml.
 např.: aloe vera </t>
  </si>
  <si>
    <t xml:space="preserve">20) Papírový ručník bílý ZZ, 
2 vrstvy, 100% celulóza, 
4000 ks v kartonu (krabici). Rozměr 23x24 cm (Harmony) </t>
  </si>
  <si>
    <t>5) Cif tekutý čistící písek, 
obsah 720 g. / 500 ml.</t>
  </si>
  <si>
    <t>27) Cif tekutý čistící písek, 
obsah 720 g. / 500 ml.</t>
  </si>
  <si>
    <r>
      <t xml:space="preserve">28) Rukavice jednorázové Latex velikost M. </t>
    </r>
    <r>
      <rPr>
        <sz val="11"/>
        <color rgb="FF00B0F0"/>
        <rFont val="Calibri"/>
        <family val="2"/>
        <charset val="238"/>
        <scheme val="minor"/>
      </rPr>
      <t>V balení 100 párů,  Ilustrační foto.</t>
    </r>
  </si>
  <si>
    <r>
      <t xml:space="preserve">32) Sáčky do koše zatahovací LDPE, 60 x 80 cm, 60 litrů 
(10 ks v roli), </t>
    </r>
    <r>
      <rPr>
        <sz val="9"/>
        <color theme="1"/>
        <rFont val="Calibri"/>
        <family val="2"/>
        <charset val="238"/>
        <scheme val="minor"/>
      </rPr>
      <t>mimořádně odolné proti roztržení a úniku tekutin, 50 mikronů, černé</t>
    </r>
  </si>
  <si>
    <t>36) Savo originál, 
obsah 5 litrů</t>
  </si>
  <si>
    <r>
      <t xml:space="preserve">42) Domestos - WC čistič, 
750 ml., </t>
    </r>
    <r>
      <rPr>
        <sz val="8"/>
        <color theme="1"/>
        <rFont val="Calibri"/>
        <family val="2"/>
        <charset val="238"/>
        <scheme val="minor"/>
      </rPr>
      <t>tekutý dezinfekční a čistící prostředek na toaletu. Zabíjí všechny známé druhy bakterií</t>
    </r>
  </si>
  <si>
    <r>
      <t xml:space="preserve">46) </t>
    </r>
    <r>
      <rPr>
        <sz val="9"/>
        <color theme="1"/>
        <rFont val="Calibri"/>
        <family val="2"/>
        <charset val="238"/>
        <scheme val="minor"/>
      </rPr>
      <t xml:space="preserve">Toaletní papír Jumbo 260 bílý 2 vrstvy celulóza, měkký, 100% celulóza pevně navinut (do zásobníku) (bal. po 6kusech) </t>
    </r>
    <r>
      <rPr>
        <b/>
        <sz val="9"/>
        <color rgb="FFFF0000"/>
        <rFont val="Calibri"/>
        <family val="2"/>
        <charset val="238"/>
        <scheme val="minor"/>
      </rPr>
      <t>průměr návinu 26 cm</t>
    </r>
    <r>
      <rPr>
        <sz val="9"/>
        <color theme="1"/>
        <rFont val="Calibri"/>
        <family val="2"/>
        <charset val="238"/>
        <scheme val="minor"/>
      </rPr>
      <t xml:space="preserve">, šířka 9 cm. </t>
    </r>
  </si>
  <si>
    <r>
      <t xml:space="preserve">40) </t>
    </r>
    <r>
      <rPr>
        <sz val="9"/>
        <color theme="1"/>
        <rFont val="Calibri"/>
        <family val="2"/>
        <charset val="238"/>
        <scheme val="minor"/>
      </rPr>
      <t xml:space="preserve">Toaletní papír Jumbo 280 bílý 2 vrstvy celulóza, měkký, 100% celulóza pevně navinut (do zásobníku) (bal. po 6kusech) </t>
    </r>
    <r>
      <rPr>
        <b/>
        <sz val="9"/>
        <color rgb="FFFF0000"/>
        <rFont val="Calibri"/>
        <family val="2"/>
        <charset val="238"/>
        <scheme val="minor"/>
      </rPr>
      <t>průměr návinu 28 cm</t>
    </r>
    <r>
      <rPr>
        <sz val="9"/>
        <color theme="1"/>
        <rFont val="Calibri"/>
        <family val="2"/>
        <charset val="238"/>
        <scheme val="minor"/>
      </rPr>
      <t>, šířka 9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</si>
</sst>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vertical="center" wrapText="1"/>
    </xf>
    <xf numFmtId="4" fontId="5" fillId="3" borderId="1" xfId="0" applyNumberFormat="1" applyFont="1" applyFill="1" applyBorder="1"/>
    <xf numFmtId="4" fontId="0" fillId="3" borderId="1" xfId="0" applyNumberFormat="1" applyFont="1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" fontId="0" fillId="3" borderId="2" xfId="0" applyNumberFormat="1" applyFont="1" applyFill="1" applyBorder="1"/>
    <xf numFmtId="4" fontId="0" fillId="3" borderId="1" xfId="0" applyNumberFormat="1" applyFill="1" applyBorder="1" applyAlignment="1">
      <alignment horizontal="right" wrapText="1"/>
    </xf>
    <xf numFmtId="164" fontId="0" fillId="3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6.png"/><Relationship Id="rId26" Type="http://schemas.openxmlformats.org/officeDocument/2006/relationships/hyperlink" Target="https://www.zbozi.cz/vyrobek/nivea-baby-cistici-ubrousky-soft-care-63-ks/fotogalerie/" TargetMode="External"/><Relationship Id="rId39" Type="http://schemas.openxmlformats.org/officeDocument/2006/relationships/image" Target="../media/image35.jpeg"/><Relationship Id="rId3" Type="http://schemas.openxmlformats.org/officeDocument/2006/relationships/image" Target="../media/image3.png"/><Relationship Id="rId21" Type="http://schemas.openxmlformats.org/officeDocument/2006/relationships/image" Target="../media/image19.jpeg"/><Relationship Id="rId34" Type="http://schemas.openxmlformats.org/officeDocument/2006/relationships/image" Target="../media/image30.jpeg"/><Relationship Id="rId42" Type="http://schemas.openxmlformats.org/officeDocument/2006/relationships/image" Target="../media/image38.png"/><Relationship Id="rId47" Type="http://schemas.openxmlformats.org/officeDocument/2006/relationships/image" Target="../media/image43.jpeg"/><Relationship Id="rId50" Type="http://schemas.openxmlformats.org/officeDocument/2006/relationships/image" Target="../media/image46.png"/><Relationship Id="rId7" Type="http://schemas.openxmlformats.org/officeDocument/2006/relationships/image" Target="../media/image7.jpeg"/><Relationship Id="rId12" Type="http://schemas.openxmlformats.org/officeDocument/2006/relationships/image" Target="../media/image11.png"/><Relationship Id="rId17" Type="http://schemas.openxmlformats.org/officeDocument/2006/relationships/image" Target="../media/image15.png"/><Relationship Id="rId25" Type="http://schemas.openxmlformats.org/officeDocument/2006/relationships/image" Target="../media/image23.jpeg"/><Relationship Id="rId33" Type="http://schemas.openxmlformats.org/officeDocument/2006/relationships/image" Target="../media/image29.jpeg"/><Relationship Id="rId38" Type="http://schemas.openxmlformats.org/officeDocument/2006/relationships/image" Target="../media/image34.png"/><Relationship Id="rId46" Type="http://schemas.openxmlformats.org/officeDocument/2006/relationships/image" Target="../media/image42.jpeg"/><Relationship Id="rId2" Type="http://schemas.openxmlformats.org/officeDocument/2006/relationships/image" Target="../media/image2.jpeg"/><Relationship Id="rId16" Type="http://schemas.openxmlformats.org/officeDocument/2006/relationships/image" Target="http://www.bika.cz/deploy/img/products/4062/tn_4062.jpg" TargetMode="External"/><Relationship Id="rId20" Type="http://schemas.openxmlformats.org/officeDocument/2006/relationships/image" Target="../media/image18.jpeg"/><Relationship Id="rId29" Type="http://schemas.openxmlformats.org/officeDocument/2006/relationships/image" Target="../media/image26.jpeg"/><Relationship Id="rId41" Type="http://schemas.openxmlformats.org/officeDocument/2006/relationships/image" Target="../media/image3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24" Type="http://schemas.openxmlformats.org/officeDocument/2006/relationships/image" Target="../media/image22.jpeg"/><Relationship Id="rId32" Type="http://schemas.openxmlformats.org/officeDocument/2006/relationships/image" Target="../media/image28.jpeg"/><Relationship Id="rId37" Type="http://schemas.openxmlformats.org/officeDocument/2006/relationships/image" Target="../media/image33.png"/><Relationship Id="rId40" Type="http://schemas.openxmlformats.org/officeDocument/2006/relationships/image" Target="../media/image36.png"/><Relationship Id="rId45" Type="http://schemas.openxmlformats.org/officeDocument/2006/relationships/image" Target="../media/image41.jpeg"/><Relationship Id="rId53" Type="http://schemas.openxmlformats.org/officeDocument/2006/relationships/image" Target="../media/image49.pn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23" Type="http://schemas.openxmlformats.org/officeDocument/2006/relationships/image" Target="../media/image21.png"/><Relationship Id="rId28" Type="http://schemas.openxmlformats.org/officeDocument/2006/relationships/image" Target="../media/image25.png"/><Relationship Id="rId36" Type="http://schemas.openxmlformats.org/officeDocument/2006/relationships/image" Target="../media/image32.png"/><Relationship Id="rId49" Type="http://schemas.openxmlformats.org/officeDocument/2006/relationships/image" Target="../media/image45.jpeg"/><Relationship Id="rId10" Type="http://schemas.openxmlformats.org/officeDocument/2006/relationships/image" Target="../media/image9.png"/><Relationship Id="rId19" Type="http://schemas.openxmlformats.org/officeDocument/2006/relationships/image" Target="../media/image17.png"/><Relationship Id="rId31" Type="http://schemas.openxmlformats.org/officeDocument/2006/relationships/image" Target="../media/image27.png"/><Relationship Id="rId44" Type="http://schemas.openxmlformats.org/officeDocument/2006/relationships/image" Target="../media/image40.png"/><Relationship Id="rId52" Type="http://schemas.openxmlformats.org/officeDocument/2006/relationships/image" Target="../media/image48.png"/><Relationship Id="rId4" Type="http://schemas.openxmlformats.org/officeDocument/2006/relationships/image" Target="../media/image4.png"/><Relationship Id="rId9" Type="http://schemas.openxmlformats.org/officeDocument/2006/relationships/image" Target="http://www.valtechtors.cz/upload/products/clee%20ocean%20tekute%20mydlo500ml.jpg" TargetMode="External"/><Relationship Id="rId14" Type="http://schemas.openxmlformats.org/officeDocument/2006/relationships/image" Target="../media/image13.png"/><Relationship Id="rId22" Type="http://schemas.openxmlformats.org/officeDocument/2006/relationships/image" Target="../media/image20.jpeg"/><Relationship Id="rId27" Type="http://schemas.openxmlformats.org/officeDocument/2006/relationships/image" Target="../media/image24.jpeg"/><Relationship Id="rId30" Type="http://schemas.openxmlformats.org/officeDocument/2006/relationships/image" Target="https://i.eva.cz/eva/files/D/R/O/e9a383893e7c80fe3ff3cf60a6ae0146_75.jpg" TargetMode="External"/><Relationship Id="rId35" Type="http://schemas.openxmlformats.org/officeDocument/2006/relationships/image" Target="../media/image31.jpeg"/><Relationship Id="rId43" Type="http://schemas.openxmlformats.org/officeDocument/2006/relationships/image" Target="../media/image39.jpeg"/><Relationship Id="rId48" Type="http://schemas.openxmlformats.org/officeDocument/2006/relationships/image" Target="../media/image44.png"/><Relationship Id="rId8" Type="http://schemas.openxmlformats.org/officeDocument/2006/relationships/image" Target="../media/image8.jpeg"/><Relationship Id="rId51" Type="http://schemas.openxmlformats.org/officeDocument/2006/relationships/image" Target="../media/image4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2</xdr:row>
      <xdr:rowOff>28575</xdr:rowOff>
    </xdr:from>
    <xdr:to>
      <xdr:col>1</xdr:col>
      <xdr:colOff>981075</xdr:colOff>
      <xdr:row>2</xdr:row>
      <xdr:rowOff>633942</xdr:rowOff>
    </xdr:to>
    <xdr:pic>
      <xdr:nvPicPr>
        <xdr:cNvPr id="48" name="ico25990872" descr="ALEX 2v1 na lino a dla&amp;zcaron;bu 750ml">
          <a:extLst>
            <a:ext uri="{FF2B5EF4-FFF2-40B4-BE49-F238E27FC236}">
              <a16:creationId xmlns:a16="http://schemas.microsoft.com/office/drawing/2014/main" id="{50471B55-7764-44B6-8D5F-D1824E6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00250"/>
          <a:ext cx="495300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593725</xdr:colOff>
      <xdr:row>6</xdr:row>
      <xdr:rowOff>123825</xdr:rowOff>
    </xdr:from>
    <xdr:to>
      <xdr:col>1</xdr:col>
      <xdr:colOff>755650</xdr:colOff>
      <xdr:row>6</xdr:row>
      <xdr:rowOff>663575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DB1B7377-7948-4D81-B6A3-19EECDEB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5" y="4968875"/>
          <a:ext cx="1619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8</xdr:row>
      <xdr:rowOff>123825</xdr:rowOff>
    </xdr:from>
    <xdr:to>
      <xdr:col>1</xdr:col>
      <xdr:colOff>838200</xdr:colOff>
      <xdr:row>8</xdr:row>
      <xdr:rowOff>676275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584702DF-D1A4-47FC-AFBF-D746FC9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76900"/>
          <a:ext cx="2381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13</xdr:row>
      <xdr:rowOff>73025</xdr:rowOff>
    </xdr:from>
    <xdr:to>
      <xdr:col>1</xdr:col>
      <xdr:colOff>955675</xdr:colOff>
      <xdr:row>13</xdr:row>
      <xdr:rowOff>677646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EC7894DA-433D-469D-BD83-60B6472D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9394825"/>
          <a:ext cx="542925" cy="60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5</xdr:row>
      <xdr:rowOff>133350</xdr:rowOff>
    </xdr:from>
    <xdr:to>
      <xdr:col>1</xdr:col>
      <xdr:colOff>847725</xdr:colOff>
      <xdr:row>5</xdr:row>
      <xdr:rowOff>751860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403CC76A-4CB0-43D5-832E-3F77835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000375"/>
          <a:ext cx="314325" cy="61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18</xdr:row>
      <xdr:rowOff>95250</xdr:rowOff>
    </xdr:from>
    <xdr:to>
      <xdr:col>1</xdr:col>
      <xdr:colOff>962025</xdr:colOff>
      <xdr:row>18</xdr:row>
      <xdr:rowOff>676275</xdr:rowOff>
    </xdr:to>
    <xdr:pic>
      <xdr:nvPicPr>
        <xdr:cNvPr id="74" name="Obrázek 73" descr="https://www.papermax.cz/userdata/products/41/riva-foam-penove-mydlo-5kg.jpg">
          <a:extLst>
            <a:ext uri="{FF2B5EF4-FFF2-40B4-BE49-F238E27FC236}">
              <a16:creationId xmlns:a16="http://schemas.microsoft.com/office/drawing/2014/main" id="{87E634EB-D6DC-4FDD-BB1F-77354B3A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837372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19</xdr:row>
      <xdr:rowOff>66675</xdr:rowOff>
    </xdr:from>
    <xdr:to>
      <xdr:col>1</xdr:col>
      <xdr:colOff>953044</xdr:colOff>
      <xdr:row>19</xdr:row>
      <xdr:rowOff>619125</xdr:rowOff>
    </xdr:to>
    <xdr:pic>
      <xdr:nvPicPr>
        <xdr:cNvPr id="75" name="ctl01_ctl01_ctl19_ctl00_ctl00_ctl01_ctl00_ctl00_ctl01_ctl01_ctl00_ctl13_ctl00_ctl01_ctl01" descr="CLEE tekuté mýdlo Ocean 500ml">
          <a:extLst>
            <a:ext uri="{FF2B5EF4-FFF2-40B4-BE49-F238E27FC236}">
              <a16:creationId xmlns:a16="http://schemas.microsoft.com/office/drawing/2014/main" id="{A435080A-69DD-421E-BC3D-243DF946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240500"/>
          <a:ext cx="45774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21</xdr:row>
      <xdr:rowOff>104775</xdr:rowOff>
    </xdr:from>
    <xdr:to>
      <xdr:col>1</xdr:col>
      <xdr:colOff>1228725</xdr:colOff>
      <xdr:row>21</xdr:row>
      <xdr:rowOff>633413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D6395359-E251-4F12-B107-1CDF24D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1069300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31</xdr:row>
      <xdr:rowOff>19050</xdr:rowOff>
    </xdr:from>
    <xdr:to>
      <xdr:col>1</xdr:col>
      <xdr:colOff>1091564</xdr:colOff>
      <xdr:row>31</xdr:row>
      <xdr:rowOff>619124</xdr:rowOff>
    </xdr:to>
    <xdr:pic>
      <xdr:nvPicPr>
        <xdr:cNvPr id="93" name="Obrázek 92">
          <a:extLst>
            <a:ext uri="{FF2B5EF4-FFF2-40B4-BE49-F238E27FC236}">
              <a16:creationId xmlns:a16="http://schemas.microsoft.com/office/drawing/2014/main" id="{45A8C774-06DA-4CD9-A1F3-AE06CA98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832425"/>
          <a:ext cx="720089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473075</xdr:colOff>
      <xdr:row>34</xdr:row>
      <xdr:rowOff>158750</xdr:rowOff>
    </xdr:from>
    <xdr:to>
      <xdr:col>1</xdr:col>
      <xdr:colOff>911225</xdr:colOff>
      <xdr:row>34</xdr:row>
      <xdr:rowOff>701675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B571887A-0C37-4FCF-BDF4-172FD73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4701500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40</xdr:row>
      <xdr:rowOff>114300</xdr:rowOff>
    </xdr:from>
    <xdr:to>
      <xdr:col>1</xdr:col>
      <xdr:colOff>1152525</xdr:colOff>
      <xdr:row>40</xdr:row>
      <xdr:rowOff>634579</xdr:rowOff>
    </xdr:to>
    <xdr:pic>
      <xdr:nvPicPr>
        <xdr:cNvPr id="103" name="obrázek 4" descr="https://encrypted-tbn2.gstatic.com/shopping?q=tbn:ANd9GcRJzAm2KiARkpodcgU2vaRHr7vm8dpQBV7b_pRI3IEumWQGecJ7fJShgFdpXHNg-b9Wu36NSUDS&amp;usqp=CAE">
          <a:extLst>
            <a:ext uri="{FF2B5EF4-FFF2-40B4-BE49-F238E27FC236}">
              <a16:creationId xmlns:a16="http://schemas.microsoft.com/office/drawing/2014/main" id="{10D5329E-0CF6-4AE5-9A1A-28FA1E9C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9881175"/>
          <a:ext cx="962025" cy="52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41</xdr:row>
      <xdr:rowOff>228600</xdr:rowOff>
    </xdr:from>
    <xdr:to>
      <xdr:col>1</xdr:col>
      <xdr:colOff>1038225</xdr:colOff>
      <xdr:row>41</xdr:row>
      <xdr:rowOff>841429</xdr:rowOff>
    </xdr:to>
    <xdr:pic>
      <xdr:nvPicPr>
        <xdr:cNvPr id="105" name="Obrázek 104">
          <a:extLst>
            <a:ext uri="{FF2B5EF4-FFF2-40B4-BE49-F238E27FC236}">
              <a16:creationId xmlns:a16="http://schemas.microsoft.com/office/drawing/2014/main" id="{F8B7D0A4-F908-4C4D-91C9-65BCAB05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0890825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42</xdr:row>
      <xdr:rowOff>266700</xdr:rowOff>
    </xdr:from>
    <xdr:to>
      <xdr:col>1</xdr:col>
      <xdr:colOff>1038225</xdr:colOff>
      <xdr:row>42</xdr:row>
      <xdr:rowOff>876300</xdr:rowOff>
    </xdr:to>
    <xdr:pic>
      <xdr:nvPicPr>
        <xdr:cNvPr id="108" name="Obrázek 107" descr="ut&amp;ecaron;rka švédská 40x40 modrá">
          <a:extLst>
            <a:ext uri="{FF2B5EF4-FFF2-40B4-BE49-F238E27FC236}">
              <a16:creationId xmlns:a16="http://schemas.microsoft.com/office/drawing/2014/main" id="{8431E6BC-42EF-4CBB-A6DD-CFD741A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976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558800</xdr:colOff>
      <xdr:row>10</xdr:row>
      <xdr:rowOff>95250</xdr:rowOff>
    </xdr:from>
    <xdr:to>
      <xdr:col>1</xdr:col>
      <xdr:colOff>854075</xdr:colOff>
      <xdr:row>10</xdr:row>
      <xdr:rowOff>698638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2392AE4F-2160-465F-9DF2-E3F125D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731000"/>
          <a:ext cx="295275" cy="60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273050</xdr:colOff>
      <xdr:row>27</xdr:row>
      <xdr:rowOff>171450</xdr:rowOff>
    </xdr:from>
    <xdr:to>
      <xdr:col>1</xdr:col>
      <xdr:colOff>1149350</xdr:colOff>
      <xdr:row>27</xdr:row>
      <xdr:rowOff>600075</xdr:rowOff>
    </xdr:to>
    <xdr:pic>
      <xdr:nvPicPr>
        <xdr:cNvPr id="104" name="Obrázek 103">
          <a:extLst>
            <a:ext uri="{FF2B5EF4-FFF2-40B4-BE49-F238E27FC236}">
              <a16:creationId xmlns:a16="http://schemas.microsoft.com/office/drawing/2014/main" id="{97976506-5FD5-47C4-AD85-7A5FE4D2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237450"/>
          <a:ext cx="876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35</xdr:row>
      <xdr:rowOff>114300</xdr:rowOff>
    </xdr:from>
    <xdr:to>
      <xdr:col>1</xdr:col>
      <xdr:colOff>857250</xdr:colOff>
      <xdr:row>35</xdr:row>
      <xdr:rowOff>657225</xdr:rowOff>
    </xdr:to>
    <xdr:pic>
      <xdr:nvPicPr>
        <xdr:cNvPr id="117" name="Obrázek 116">
          <a:extLst>
            <a:ext uri="{FF2B5EF4-FFF2-40B4-BE49-F238E27FC236}">
              <a16:creationId xmlns:a16="http://schemas.microsoft.com/office/drawing/2014/main" id="{CFF8F4BB-3A8A-4B57-A5B3-41B40644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25552400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374650</xdr:colOff>
      <xdr:row>3</xdr:row>
      <xdr:rowOff>6350</xdr:rowOff>
    </xdr:from>
    <xdr:to>
      <xdr:col>1</xdr:col>
      <xdr:colOff>907431</xdr:colOff>
      <xdr:row>3</xdr:row>
      <xdr:rowOff>707119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30376E0F-EC33-4083-9D07-8DE12AB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" y="1974850"/>
          <a:ext cx="532781" cy="700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406400</xdr:colOff>
      <xdr:row>4</xdr:row>
      <xdr:rowOff>120650</xdr:rowOff>
    </xdr:from>
    <xdr:to>
      <xdr:col>1</xdr:col>
      <xdr:colOff>987425</xdr:colOff>
      <xdr:row>4</xdr:row>
      <xdr:rowOff>654050</xdr:rowOff>
    </xdr:to>
    <xdr:pic>
      <xdr:nvPicPr>
        <xdr:cNvPr id="42" name="Obrázek 41" descr="4801">
          <a:extLst>
            <a:ext uri="{FF2B5EF4-FFF2-40B4-BE49-F238E27FC236}">
              <a16:creationId xmlns:a16="http://schemas.microsoft.com/office/drawing/2014/main" id="{CCD3AC0D-19E2-496D-A4D3-A17FC545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98450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368300</xdr:colOff>
      <xdr:row>7</xdr:row>
      <xdr:rowOff>76200</xdr:rowOff>
    </xdr:from>
    <xdr:to>
      <xdr:col>1</xdr:col>
      <xdr:colOff>1018569</xdr:colOff>
      <xdr:row>7</xdr:row>
      <xdr:rowOff>666750</xdr:rowOff>
    </xdr:to>
    <xdr:pic>
      <xdr:nvPicPr>
        <xdr:cNvPr id="43" name="obrázek 8" descr="255085853">
          <a:extLst>
            <a:ext uri="{FF2B5EF4-FFF2-40B4-BE49-F238E27FC236}">
              <a16:creationId xmlns:a16="http://schemas.microsoft.com/office/drawing/2014/main" id="{05981949-15B1-415F-BA6D-7720AE3F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5816600"/>
          <a:ext cx="65026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311150</xdr:colOff>
      <xdr:row>9</xdr:row>
      <xdr:rowOff>88900</xdr:rowOff>
    </xdr:from>
    <xdr:to>
      <xdr:col>1</xdr:col>
      <xdr:colOff>906564</xdr:colOff>
      <xdr:row>9</xdr:row>
      <xdr:rowOff>584200</xdr:rowOff>
    </xdr:to>
    <xdr:pic>
      <xdr:nvPicPr>
        <xdr:cNvPr id="44" name="obrázek 2" descr="Duck Fresh Discs &amp;ccaron;isti&amp;ccaron; Wc Mo&amp;rcaron;ská v&amp;uring;n&amp;ecaron; 36 ml">
          <a:extLst>
            <a:ext uri="{FF2B5EF4-FFF2-40B4-BE49-F238E27FC236}">
              <a16:creationId xmlns:a16="http://schemas.microsoft.com/office/drawing/2014/main" id="{5B7CE34C-22DD-41C9-A332-1B3561D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620000"/>
          <a:ext cx="59541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584200</xdr:colOff>
      <xdr:row>15</xdr:row>
      <xdr:rowOff>38100</xdr:rowOff>
    </xdr:from>
    <xdr:to>
      <xdr:col>1</xdr:col>
      <xdr:colOff>860499</xdr:colOff>
      <xdr:row>15</xdr:row>
      <xdr:rowOff>700666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50B90589-2002-4ADD-B5A8-55C5107F9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425700" y="12941300"/>
          <a:ext cx="276299" cy="66256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16</xdr:row>
      <xdr:rowOff>63500</xdr:rowOff>
    </xdr:from>
    <xdr:to>
      <xdr:col>1</xdr:col>
      <xdr:colOff>1009650</xdr:colOff>
      <xdr:row>16</xdr:row>
      <xdr:rowOff>682625</xdr:rowOff>
    </xdr:to>
    <xdr:pic>
      <xdr:nvPicPr>
        <xdr:cNvPr id="47" name="fancybox-img" descr="Prostředek na mytí nádobí Jar Professional - citron, 5 l">
          <a:extLst>
            <a:ext uri="{FF2B5EF4-FFF2-40B4-BE49-F238E27FC236}">
              <a16:creationId xmlns:a16="http://schemas.microsoft.com/office/drawing/2014/main" id="{5472ACD3-AEEC-40DD-BA17-2688D7A0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0" y="1386205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17</xdr:row>
      <xdr:rowOff>76200</xdr:rowOff>
    </xdr:from>
    <xdr:to>
      <xdr:col>1</xdr:col>
      <xdr:colOff>1000125</xdr:colOff>
      <xdr:row>17</xdr:row>
      <xdr:rowOff>628651</xdr:rowOff>
    </xdr:to>
    <xdr:pic>
      <xdr:nvPicPr>
        <xdr:cNvPr id="49" name="obrázek 4" descr="0309_7100010_maly.jpg, 250x250">
          <a:extLst>
            <a:ext uri="{FF2B5EF4-FFF2-40B4-BE49-F238E27FC236}">
              <a16:creationId xmlns:a16="http://schemas.microsoft.com/office/drawing/2014/main" id="{ACE09E21-581D-454B-9295-FD82CB24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14770100"/>
          <a:ext cx="65722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</xdr:colOff>
      <xdr:row>20</xdr:row>
      <xdr:rowOff>120650</xdr:rowOff>
    </xdr:from>
    <xdr:to>
      <xdr:col>1</xdr:col>
      <xdr:colOff>1323975</xdr:colOff>
      <xdr:row>20</xdr:row>
      <xdr:rowOff>558800</xdr:rowOff>
    </xdr:to>
    <xdr:pic>
      <xdr:nvPicPr>
        <xdr:cNvPr id="50" name="Obrázek 16" descr="Nivea Baby čistící ubrousky Soft &amp; Care 63 ks 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68A9CF5-8660-4D9C-ACD5-C2E54CD1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17500600"/>
          <a:ext cx="1139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488950</xdr:colOff>
      <xdr:row>22</xdr:row>
      <xdr:rowOff>114300</xdr:rowOff>
    </xdr:from>
    <xdr:to>
      <xdr:col>1</xdr:col>
      <xdr:colOff>898525</xdr:colOff>
      <xdr:row>22</xdr:row>
      <xdr:rowOff>680477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8D075B70-5CFB-412D-BD9F-D155D56E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19284950"/>
          <a:ext cx="409575" cy="56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23</xdr:row>
      <xdr:rowOff>95250</xdr:rowOff>
    </xdr:from>
    <xdr:to>
      <xdr:col>1</xdr:col>
      <xdr:colOff>993775</xdr:colOff>
      <xdr:row>23</xdr:row>
      <xdr:rowOff>676275</xdr:rowOff>
    </xdr:to>
    <xdr:pic>
      <xdr:nvPicPr>
        <xdr:cNvPr id="52" name="Obrázek 51" descr="WOOLITE gel 3l/50PD Extra Delicate  - WOOLITE gel 3l Extra Delicate Classic">
          <a:extLst>
            <a:ext uri="{FF2B5EF4-FFF2-40B4-BE49-F238E27FC236}">
              <a16:creationId xmlns:a16="http://schemas.microsoft.com/office/drawing/2014/main" id="{49C520A0-EB27-4E06-9467-BFBBCBC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r:link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2016125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603250</xdr:colOff>
      <xdr:row>24</xdr:row>
      <xdr:rowOff>44450</xdr:rowOff>
    </xdr:from>
    <xdr:to>
      <xdr:col>1</xdr:col>
      <xdr:colOff>774700</xdr:colOff>
      <xdr:row>24</xdr:row>
      <xdr:rowOff>661670</xdr:rowOff>
    </xdr:to>
    <xdr:pic>
      <xdr:nvPicPr>
        <xdr:cNvPr id="53" name="Obrázek 52">
          <a:extLst>
            <a:ext uri="{FF2B5EF4-FFF2-40B4-BE49-F238E27FC236}">
              <a16:creationId xmlns:a16="http://schemas.microsoft.com/office/drawing/2014/main" id="{8730F80B-7677-4299-93D8-16BEC32B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0" y="21005800"/>
          <a:ext cx="17145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25</xdr:row>
      <xdr:rowOff>63500</xdr:rowOff>
    </xdr:from>
    <xdr:to>
      <xdr:col>1</xdr:col>
      <xdr:colOff>1022350</xdr:colOff>
      <xdr:row>25</xdr:row>
      <xdr:rowOff>627092</xdr:rowOff>
    </xdr:to>
    <xdr:pic>
      <xdr:nvPicPr>
        <xdr:cNvPr id="55" name="Obrázek 54" descr="pledge_levandule">
          <a:extLst>
            <a:ext uri="{FF2B5EF4-FFF2-40B4-BE49-F238E27FC236}">
              <a16:creationId xmlns:a16="http://schemas.microsoft.com/office/drawing/2014/main" id="{AC13A0AE-4D87-4153-87CA-4B2BAB52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21920200"/>
          <a:ext cx="609600" cy="563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14</xdr:row>
      <xdr:rowOff>158750</xdr:rowOff>
    </xdr:from>
    <xdr:to>
      <xdr:col>1</xdr:col>
      <xdr:colOff>1042035</xdr:colOff>
      <xdr:row>14</xdr:row>
      <xdr:rowOff>655320</xdr:rowOff>
    </xdr:to>
    <xdr:pic>
      <xdr:nvPicPr>
        <xdr:cNvPr id="57" name="obrázek 1" descr="Jar 450ml Lemon na nádobí (Citron)">
          <a:extLst>
            <a:ext uri="{FF2B5EF4-FFF2-40B4-BE49-F238E27FC236}">
              <a16:creationId xmlns:a16="http://schemas.microsoft.com/office/drawing/2014/main" id="{A397B170-96B5-45C9-973C-0B233E2143AB}"/>
            </a:ext>
          </a:extLst>
        </xdr:cNvPr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450" y="12166600"/>
          <a:ext cx="680085" cy="4965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330200</xdr:colOff>
      <xdr:row>29</xdr:row>
      <xdr:rowOff>139700</xdr:rowOff>
    </xdr:from>
    <xdr:ext cx="714375" cy="463412"/>
    <xdr:pic>
      <xdr:nvPicPr>
        <xdr:cNvPr id="60" name="photo" descr="foto  Rukavice vyšetřovací Latex L . 100ks ">
          <a:extLst>
            <a:ext uri="{FF2B5EF4-FFF2-40B4-BE49-F238E27FC236}">
              <a16:creationId xmlns:a16="http://schemas.microsoft.com/office/drawing/2014/main" id="{765E7105-33DD-48B8-8ED6-59E104E6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6473150"/>
          <a:ext cx="714375" cy="46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406400</xdr:colOff>
      <xdr:row>30</xdr:row>
      <xdr:rowOff>69850</xdr:rowOff>
    </xdr:from>
    <xdr:to>
      <xdr:col>1</xdr:col>
      <xdr:colOff>987425</xdr:colOff>
      <xdr:row>30</xdr:row>
      <xdr:rowOff>667798</xdr:rowOff>
    </xdr:to>
    <xdr:pic>
      <xdr:nvPicPr>
        <xdr:cNvPr id="61" name="obrázek 2" descr="https://i.eva.cz/eva/400/4/1/5/41567.jpg">
          <a:extLst>
            <a:ext uri="{FF2B5EF4-FFF2-40B4-BE49-F238E27FC236}">
              <a16:creationId xmlns:a16="http://schemas.microsoft.com/office/drawing/2014/main" id="{0BF8CD67-6A29-4C11-AF2E-3478CB2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7298650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33</xdr:row>
      <xdr:rowOff>263525</xdr:rowOff>
    </xdr:from>
    <xdr:to>
      <xdr:col>1</xdr:col>
      <xdr:colOff>981075</xdr:colOff>
      <xdr:row>33</xdr:row>
      <xdr:rowOff>775494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A3DABE9B-38A4-4936-AEC8-C9C9B54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9467175"/>
          <a:ext cx="714375" cy="51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298450</xdr:colOff>
      <xdr:row>32</xdr:row>
      <xdr:rowOff>120650</xdr:rowOff>
    </xdr:from>
    <xdr:to>
      <xdr:col>1</xdr:col>
      <xdr:colOff>1012869</xdr:colOff>
      <xdr:row>32</xdr:row>
      <xdr:rowOff>635001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E343D9B8-08E1-4EA2-9E97-5C8603C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" y="30035500"/>
          <a:ext cx="714419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488950</xdr:colOff>
      <xdr:row>37</xdr:row>
      <xdr:rowOff>101600</xdr:rowOff>
    </xdr:from>
    <xdr:to>
      <xdr:col>1</xdr:col>
      <xdr:colOff>936625</xdr:colOff>
      <xdr:row>37</xdr:row>
      <xdr:rowOff>596900</xdr:rowOff>
    </xdr:to>
    <xdr:pic>
      <xdr:nvPicPr>
        <xdr:cNvPr id="73" name="Obrázek 72">
          <a:extLst>
            <a:ext uri="{FF2B5EF4-FFF2-40B4-BE49-F238E27FC236}">
              <a16:creationId xmlns:a16="http://schemas.microsoft.com/office/drawing/2014/main" id="{A319ADAD-9D92-42EB-98D4-4EB438D5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35388550"/>
          <a:ext cx="4476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584200</xdr:colOff>
      <xdr:row>38</xdr:row>
      <xdr:rowOff>57150</xdr:rowOff>
    </xdr:from>
    <xdr:to>
      <xdr:col>1</xdr:col>
      <xdr:colOff>871284</xdr:colOff>
      <xdr:row>38</xdr:row>
      <xdr:rowOff>609599</xdr:rowOff>
    </xdr:to>
    <xdr:pic>
      <xdr:nvPicPr>
        <xdr:cNvPr id="79" name="Obrázek 78" descr="https://www.simplyclean.cz/inshop/catalogue/products/thumbs/Savo%20proti%20pl%C3%ADsn%C3%ADm.jpg">
          <a:extLst>
            <a:ext uri="{FF2B5EF4-FFF2-40B4-BE49-F238E27FC236}">
              <a16:creationId xmlns:a16="http://schemas.microsoft.com/office/drawing/2014/main" id="{1062C74A-9C52-467D-9532-2A2B0629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36239450"/>
          <a:ext cx="287084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469900</xdr:colOff>
      <xdr:row>39</xdr:row>
      <xdr:rowOff>88900</xdr:rowOff>
    </xdr:from>
    <xdr:to>
      <xdr:col>1</xdr:col>
      <xdr:colOff>936625</xdr:colOff>
      <xdr:row>39</xdr:row>
      <xdr:rowOff>755650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311D0EFF-ED9F-4D3A-94AE-72AF55B0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400" y="37166550"/>
          <a:ext cx="4667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368300</xdr:colOff>
      <xdr:row>44</xdr:row>
      <xdr:rowOff>120650</xdr:rowOff>
    </xdr:from>
    <xdr:to>
      <xdr:col>1</xdr:col>
      <xdr:colOff>920750</xdr:colOff>
      <xdr:row>44</xdr:row>
      <xdr:rowOff>687265</xdr:rowOff>
    </xdr:to>
    <xdr:pic>
      <xdr:nvPicPr>
        <xdr:cNvPr id="90" name="Obrázek 89">
          <a:extLst>
            <a:ext uri="{FF2B5EF4-FFF2-40B4-BE49-F238E27FC236}">
              <a16:creationId xmlns:a16="http://schemas.microsoft.com/office/drawing/2014/main" id="{863DC44E-079D-446E-9EA1-4A414E69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4310300"/>
          <a:ext cx="552450" cy="56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374650</xdr:colOff>
      <xdr:row>45</xdr:row>
      <xdr:rowOff>273050</xdr:rowOff>
    </xdr:from>
    <xdr:to>
      <xdr:col>1</xdr:col>
      <xdr:colOff>1031874</xdr:colOff>
      <xdr:row>45</xdr:row>
      <xdr:rowOff>615950</xdr:rowOff>
    </xdr:to>
    <xdr:pic>
      <xdr:nvPicPr>
        <xdr:cNvPr id="91" name="Obrázek 90">
          <a:extLst>
            <a:ext uri="{FF2B5EF4-FFF2-40B4-BE49-F238E27FC236}">
              <a16:creationId xmlns:a16="http://schemas.microsoft.com/office/drawing/2014/main" id="{96A1C739-D9CC-4146-99A6-121B839B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" y="45358050"/>
          <a:ext cx="65722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488950</xdr:colOff>
      <xdr:row>46</xdr:row>
      <xdr:rowOff>127000</xdr:rowOff>
    </xdr:from>
    <xdr:to>
      <xdr:col>1</xdr:col>
      <xdr:colOff>965200</xdr:colOff>
      <xdr:row>46</xdr:row>
      <xdr:rowOff>603250</xdr:rowOff>
    </xdr:to>
    <xdr:pic>
      <xdr:nvPicPr>
        <xdr:cNvPr id="94" name="Obrázek 93">
          <a:extLst>
            <a:ext uri="{FF2B5EF4-FFF2-40B4-BE49-F238E27FC236}">
              <a16:creationId xmlns:a16="http://schemas.microsoft.com/office/drawing/2014/main" id="{41884032-23ED-4DAA-8CBC-5384DF2E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461073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349250</xdr:colOff>
      <xdr:row>47</xdr:row>
      <xdr:rowOff>19050</xdr:rowOff>
    </xdr:from>
    <xdr:to>
      <xdr:col>1</xdr:col>
      <xdr:colOff>1044575</xdr:colOff>
      <xdr:row>47</xdr:row>
      <xdr:rowOff>631879</xdr:rowOff>
    </xdr:to>
    <xdr:pic>
      <xdr:nvPicPr>
        <xdr:cNvPr id="99" name="Obrázek 98">
          <a:extLst>
            <a:ext uri="{FF2B5EF4-FFF2-40B4-BE49-F238E27FC236}">
              <a16:creationId xmlns:a16="http://schemas.microsoft.com/office/drawing/2014/main" id="{7AFCAC81-ED6D-4914-A03B-22C53409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5999400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292100</xdr:colOff>
      <xdr:row>48</xdr:row>
      <xdr:rowOff>69850</xdr:rowOff>
    </xdr:from>
    <xdr:to>
      <xdr:col>1</xdr:col>
      <xdr:colOff>511331</xdr:colOff>
      <xdr:row>48</xdr:row>
      <xdr:rowOff>795581</xdr:rowOff>
    </xdr:to>
    <xdr:pic>
      <xdr:nvPicPr>
        <xdr:cNvPr id="101" name="Obrázek 100">
          <a:extLst>
            <a:ext uri="{FF2B5EF4-FFF2-40B4-BE49-F238E27FC236}">
              <a16:creationId xmlns:a16="http://schemas.microsoft.com/office/drawing/2014/main" id="{B9429B48-6952-4DBD-897F-FDA2CCA78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133600" y="47840900"/>
          <a:ext cx="219231" cy="72573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49</xdr:row>
      <xdr:rowOff>146050</xdr:rowOff>
    </xdr:from>
    <xdr:to>
      <xdr:col>1</xdr:col>
      <xdr:colOff>788861</xdr:colOff>
      <xdr:row>49</xdr:row>
      <xdr:rowOff>679449</xdr:rowOff>
    </xdr:to>
    <xdr:pic>
      <xdr:nvPicPr>
        <xdr:cNvPr id="109" name="Obrázek 108" descr="Smeták SUPRA s gumovými štetinami LEIFHEIT 56415">
          <a:extLst>
            <a:ext uri="{FF2B5EF4-FFF2-40B4-BE49-F238E27FC236}">
              <a16:creationId xmlns:a16="http://schemas.microsoft.com/office/drawing/2014/main" id="{F26A1138-ADA0-470E-94A5-7060C97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49707800"/>
          <a:ext cx="350711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431800</xdr:colOff>
      <xdr:row>50</xdr:row>
      <xdr:rowOff>133350</xdr:rowOff>
    </xdr:from>
    <xdr:to>
      <xdr:col>1</xdr:col>
      <xdr:colOff>984249</xdr:colOff>
      <xdr:row>50</xdr:row>
      <xdr:rowOff>704848</xdr:rowOff>
    </xdr:to>
    <xdr:pic>
      <xdr:nvPicPr>
        <xdr:cNvPr id="110" name="Obrázek 109" descr="Leifheit Xclean Classic Allround - smet&amp;#225;k 30 cm ">
          <a:extLst>
            <a:ext uri="{FF2B5EF4-FFF2-40B4-BE49-F238E27FC236}">
              <a16:creationId xmlns:a16="http://schemas.microsoft.com/office/drawing/2014/main" id="{DB10D565-9E5E-4058-B747-251A8B40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50590450"/>
          <a:ext cx="552449" cy="571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412750</xdr:colOff>
      <xdr:row>51</xdr:row>
      <xdr:rowOff>114300</xdr:rowOff>
    </xdr:from>
    <xdr:to>
      <xdr:col>1</xdr:col>
      <xdr:colOff>923541</xdr:colOff>
      <xdr:row>51</xdr:row>
      <xdr:rowOff>647700</xdr:rowOff>
    </xdr:to>
    <xdr:pic>
      <xdr:nvPicPr>
        <xdr:cNvPr id="111" name="Obrázek 110" descr="Tyč – násada STARR 140 cm - CLICK System LEIFHEIT 45022">
          <a:extLst>
            <a:ext uri="{FF2B5EF4-FFF2-40B4-BE49-F238E27FC236}">
              <a16:creationId xmlns:a16="http://schemas.microsoft.com/office/drawing/2014/main" id="{7ACB9306-A9F6-4F29-A9BF-50AAC3E6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51466750"/>
          <a:ext cx="5107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390526</xdr:colOff>
      <xdr:row>26</xdr:row>
      <xdr:rowOff>28576</xdr:rowOff>
    </xdr:from>
    <xdr:to>
      <xdr:col>1</xdr:col>
      <xdr:colOff>1057276</xdr:colOff>
      <xdr:row>26</xdr:row>
      <xdr:rowOff>691622</xdr:rowOff>
    </xdr:to>
    <xdr:pic>
      <xdr:nvPicPr>
        <xdr:cNvPr id="63" name="Obrázek 62">
          <a:extLst>
            <a:ext uri="{FF2B5EF4-FFF2-40B4-BE49-F238E27FC236}">
              <a16:creationId xmlns:a16="http://schemas.microsoft.com/office/drawing/2014/main" id="{75416556-2FF2-40C8-A181-1E467885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228851" y="22783801"/>
          <a:ext cx="666750" cy="663046"/>
        </a:xfrm>
        <a:prstGeom prst="rect">
          <a:avLst/>
        </a:prstGeom>
      </xdr:spPr>
    </xdr:pic>
    <xdr:clientData/>
  </xdr:twoCellAnchor>
  <xdr:twoCellAnchor editAs="oneCell">
    <xdr:from>
      <xdr:col>1</xdr:col>
      <xdr:colOff>320676</xdr:colOff>
      <xdr:row>28</xdr:row>
      <xdr:rowOff>174625</xdr:rowOff>
    </xdr:from>
    <xdr:to>
      <xdr:col>1</xdr:col>
      <xdr:colOff>1057276</xdr:colOff>
      <xdr:row>28</xdr:row>
      <xdr:rowOff>676275</xdr:rowOff>
    </xdr:to>
    <xdr:pic>
      <xdr:nvPicPr>
        <xdr:cNvPr id="66" name="Obrázek 65" descr="Čistící a mycí prostředky - Písky - Písky tekuté">
          <a:extLst>
            <a:ext uri="{FF2B5EF4-FFF2-40B4-BE49-F238E27FC236}">
              <a16:creationId xmlns:a16="http://schemas.microsoft.com/office/drawing/2014/main" id="{030DD36B-CE1A-42A3-9320-38247AF7F86F}"/>
            </a:ext>
          </a:extLst>
        </xdr:cNvPr>
        <xdr:cNvPicPr/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1" y="24720550"/>
          <a:ext cx="736600" cy="501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171450</xdr:colOff>
      <xdr:row>11</xdr:row>
      <xdr:rowOff>19050</xdr:rowOff>
    </xdr:from>
    <xdr:to>
      <xdr:col>1</xdr:col>
      <xdr:colOff>1247775</xdr:colOff>
      <xdr:row>11</xdr:row>
      <xdr:rowOff>571499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9B30026C-834F-4A2E-A0C2-6444EA86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344025"/>
          <a:ext cx="1076325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200033</xdr:colOff>
      <xdr:row>12</xdr:row>
      <xdr:rowOff>180975</xdr:rowOff>
    </xdr:from>
    <xdr:ext cx="953453" cy="469392"/>
    <xdr:pic>
      <xdr:nvPicPr>
        <xdr:cNvPr id="68" name="Obrázek 67" descr="03050083710b.jpg, 130x64">
          <a:extLst>
            <a:ext uri="{FF2B5EF4-FFF2-40B4-BE49-F238E27FC236}">
              <a16:creationId xmlns:a16="http://schemas.microsoft.com/office/drawing/2014/main" id="{B9084156-DB65-4E0F-B677-BCDBB965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8" y="12192000"/>
          <a:ext cx="953453" cy="46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447678</xdr:colOff>
      <xdr:row>43</xdr:row>
      <xdr:rowOff>95251</xdr:rowOff>
    </xdr:from>
    <xdr:to>
      <xdr:col>1</xdr:col>
      <xdr:colOff>1080742</xdr:colOff>
      <xdr:row>43</xdr:row>
      <xdr:rowOff>728315</xdr:rowOff>
    </xdr:to>
    <xdr:pic>
      <xdr:nvPicPr>
        <xdr:cNvPr id="76" name="Obrázek 75">
          <a:extLst>
            <a:ext uri="{FF2B5EF4-FFF2-40B4-BE49-F238E27FC236}">
              <a16:creationId xmlns:a16="http://schemas.microsoft.com/office/drawing/2014/main" id="{610C210B-810F-4C78-965A-03311E54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286003" y="43757851"/>
          <a:ext cx="633064" cy="633064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36</xdr:row>
      <xdr:rowOff>57150</xdr:rowOff>
    </xdr:from>
    <xdr:to>
      <xdr:col>1</xdr:col>
      <xdr:colOff>898431</xdr:colOff>
      <xdr:row>36</xdr:row>
      <xdr:rowOff>648513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4A42CAA-9CD1-4571-B9EC-16F3CB8E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2352675" y="32308800"/>
          <a:ext cx="384081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Layout" topLeftCell="A48" zoomScaleNormal="100" workbookViewId="0">
      <selection activeCell="F9" sqref="F9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8" ht="44.25" customHeight="1" thickBot="1" x14ac:dyDescent="0.3">
      <c r="A1" s="31" t="s">
        <v>11</v>
      </c>
      <c r="B1" s="32"/>
      <c r="C1" s="32"/>
      <c r="D1" s="32"/>
      <c r="E1" s="32"/>
      <c r="F1" s="32"/>
      <c r="G1" s="33"/>
    </row>
    <row r="2" spans="1:8" ht="40.5" customHeight="1" x14ac:dyDescent="0.25">
      <c r="A2" s="9" t="s">
        <v>12</v>
      </c>
      <c r="B2" s="7" t="s">
        <v>0</v>
      </c>
      <c r="C2" s="9" t="s">
        <v>5</v>
      </c>
      <c r="D2" s="8" t="s">
        <v>3</v>
      </c>
      <c r="E2" s="8" t="s">
        <v>4</v>
      </c>
      <c r="F2" s="8" t="s">
        <v>1</v>
      </c>
      <c r="G2" s="8" t="s">
        <v>2</v>
      </c>
    </row>
    <row r="3" spans="1:8" ht="70.7" customHeight="1" x14ac:dyDescent="0.25">
      <c r="A3" s="5" t="s">
        <v>59</v>
      </c>
      <c r="B3" s="2" t="s">
        <v>13</v>
      </c>
      <c r="C3" s="11">
        <v>20</v>
      </c>
      <c r="D3" s="24">
        <v>0</v>
      </c>
      <c r="E3" s="24">
        <f t="shared" ref="E3:E36" si="0">D3*1.21</f>
        <v>0</v>
      </c>
      <c r="F3" s="24">
        <f t="shared" ref="F3:F36" si="1">C3*D3</f>
        <v>0</v>
      </c>
      <c r="G3" s="24">
        <f t="shared" ref="G3:G36" si="2">F3*1.21</f>
        <v>0</v>
      </c>
    </row>
    <row r="4" spans="1:8" ht="70.7" customHeight="1" x14ac:dyDescent="0.25">
      <c r="A4" s="5" t="s">
        <v>27</v>
      </c>
      <c r="B4" s="2" t="s">
        <v>8</v>
      </c>
      <c r="C4" s="11">
        <v>20</v>
      </c>
      <c r="D4" s="24">
        <v>0</v>
      </c>
      <c r="E4" s="24">
        <f t="shared" ref="E4" si="3">D4*1.21</f>
        <v>0</v>
      </c>
      <c r="F4" s="24">
        <f t="shared" ref="F4" si="4">C4*D4</f>
        <v>0</v>
      </c>
      <c r="G4" s="24">
        <f t="shared" ref="G4" si="5">F4*1.21</f>
        <v>0</v>
      </c>
    </row>
    <row r="5" spans="1:8" ht="84.95" customHeight="1" x14ac:dyDescent="0.25">
      <c r="A5" s="5" t="s">
        <v>58</v>
      </c>
      <c r="B5" s="2" t="s">
        <v>14</v>
      </c>
      <c r="C5" s="11">
        <v>6</v>
      </c>
      <c r="D5" s="24">
        <v>0</v>
      </c>
      <c r="E5" s="24">
        <f t="shared" ref="E5" si="6">D5*1.21</f>
        <v>0</v>
      </c>
      <c r="F5" s="24">
        <f t="shared" ref="F5" si="7">C5*D5</f>
        <v>0</v>
      </c>
      <c r="G5" s="24">
        <f t="shared" ref="G5" si="8">F5*1.21</f>
        <v>0</v>
      </c>
    </row>
    <row r="6" spans="1:8" ht="85.5" customHeight="1" x14ac:dyDescent="0.25">
      <c r="A6" s="10" t="s">
        <v>79</v>
      </c>
      <c r="B6" s="3" t="s">
        <v>15</v>
      </c>
      <c r="C6" s="14">
        <v>50</v>
      </c>
      <c r="D6" s="29">
        <v>0</v>
      </c>
      <c r="E6" s="24">
        <f t="shared" si="0"/>
        <v>0</v>
      </c>
      <c r="F6" s="24">
        <f t="shared" si="1"/>
        <v>0</v>
      </c>
      <c r="G6" s="24">
        <f t="shared" si="2"/>
        <v>0</v>
      </c>
    </row>
    <row r="7" spans="1:8" ht="70.5" customHeight="1" x14ac:dyDescent="0.25">
      <c r="A7" s="4" t="s">
        <v>84</v>
      </c>
      <c r="B7" s="2" t="s">
        <v>16</v>
      </c>
      <c r="C7" s="11">
        <v>40</v>
      </c>
      <c r="D7" s="29">
        <v>0</v>
      </c>
      <c r="E7" s="24">
        <f t="shared" si="0"/>
        <v>0</v>
      </c>
      <c r="F7" s="24">
        <f t="shared" si="1"/>
        <v>0</v>
      </c>
      <c r="G7" s="24">
        <f t="shared" si="2"/>
        <v>0</v>
      </c>
    </row>
    <row r="8" spans="1:8" ht="70.5" customHeight="1" x14ac:dyDescent="0.25">
      <c r="A8" s="4" t="s">
        <v>17</v>
      </c>
      <c r="B8" s="2" t="s">
        <v>18</v>
      </c>
      <c r="C8" s="12">
        <v>10</v>
      </c>
      <c r="D8" s="30">
        <v>0</v>
      </c>
      <c r="E8" s="24">
        <f t="shared" ref="E8" si="9">D8*1.21</f>
        <v>0</v>
      </c>
      <c r="F8" s="24">
        <f t="shared" ref="F8" si="10">C8*D8</f>
        <v>0</v>
      </c>
      <c r="G8" s="24">
        <f t="shared" ref="G8" si="11">F8*1.21</f>
        <v>0</v>
      </c>
    </row>
    <row r="9" spans="1:8" ht="70.7" customHeight="1" x14ac:dyDescent="0.25">
      <c r="A9" s="5" t="s">
        <v>20</v>
      </c>
      <c r="B9" s="11" t="s">
        <v>19</v>
      </c>
      <c r="C9" s="12">
        <v>15</v>
      </c>
      <c r="D9" s="26">
        <v>0</v>
      </c>
      <c r="E9" s="24">
        <f t="shared" si="0"/>
        <v>0</v>
      </c>
      <c r="F9" s="24">
        <f t="shared" si="1"/>
        <v>0</v>
      </c>
      <c r="G9" s="24">
        <f t="shared" si="2"/>
        <v>0</v>
      </c>
    </row>
    <row r="10" spans="1:8" ht="70.7" customHeight="1" x14ac:dyDescent="0.25">
      <c r="A10" s="5" t="s">
        <v>52</v>
      </c>
      <c r="B10" s="11" t="s">
        <v>21</v>
      </c>
      <c r="C10" s="12">
        <v>30</v>
      </c>
      <c r="D10" s="27">
        <v>0</v>
      </c>
      <c r="E10" s="24">
        <f t="shared" ref="E10" si="12">D10*1.21</f>
        <v>0</v>
      </c>
      <c r="F10" s="24">
        <f t="shared" ref="F10" si="13">C10*D10</f>
        <v>0</v>
      </c>
      <c r="G10" s="24">
        <f t="shared" ref="G10" si="14">F10*1.21</f>
        <v>0</v>
      </c>
    </row>
    <row r="11" spans="1:8" ht="70.7" customHeight="1" x14ac:dyDescent="0.25">
      <c r="A11" s="5" t="s">
        <v>24</v>
      </c>
      <c r="B11" s="11" t="s">
        <v>16</v>
      </c>
      <c r="C11" s="12">
        <v>40</v>
      </c>
      <c r="D11" s="26">
        <v>0</v>
      </c>
      <c r="E11" s="24">
        <f t="shared" ref="E11:E12" si="15">D11*1.21</f>
        <v>0</v>
      </c>
      <c r="F11" s="24">
        <f t="shared" ref="F11:F12" si="16">C11*D11</f>
        <v>0</v>
      </c>
      <c r="G11" s="24">
        <f t="shared" ref="G11:G12" si="17">F11*1.21</f>
        <v>0</v>
      </c>
    </row>
    <row r="12" spans="1:8" ht="70.7" customHeight="1" x14ac:dyDescent="0.25">
      <c r="A12" s="17" t="s">
        <v>80</v>
      </c>
      <c r="B12" s="18" t="s">
        <v>71</v>
      </c>
      <c r="C12" s="19">
        <v>3</v>
      </c>
      <c r="D12" s="28">
        <v>0</v>
      </c>
      <c r="E12" s="24">
        <f t="shared" si="15"/>
        <v>0</v>
      </c>
      <c r="F12" s="24">
        <f t="shared" si="16"/>
        <v>0</v>
      </c>
      <c r="G12" s="24">
        <f t="shared" si="17"/>
        <v>0</v>
      </c>
      <c r="H12" s="20"/>
    </row>
    <row r="13" spans="1:8" ht="70.7" customHeight="1" x14ac:dyDescent="0.25">
      <c r="A13" s="17" t="s">
        <v>81</v>
      </c>
      <c r="B13" s="18" t="s">
        <v>22</v>
      </c>
      <c r="C13" s="18">
        <v>12</v>
      </c>
      <c r="D13" s="27">
        <v>0</v>
      </c>
      <c r="E13" s="24">
        <f t="shared" ref="E13" si="18">D13*1.21</f>
        <v>0</v>
      </c>
      <c r="F13" s="24">
        <f t="shared" ref="F13" si="19">C13*D13</f>
        <v>0</v>
      </c>
      <c r="G13" s="24">
        <f t="shared" ref="G13" si="20">F13*1.21</f>
        <v>0</v>
      </c>
      <c r="H13" s="20"/>
    </row>
    <row r="14" spans="1:8" ht="70.7" customHeight="1" x14ac:dyDescent="0.25">
      <c r="A14" s="17" t="s">
        <v>57</v>
      </c>
      <c r="B14" s="2" t="s">
        <v>23</v>
      </c>
      <c r="C14" s="11">
        <v>60</v>
      </c>
      <c r="D14" s="23">
        <v>0</v>
      </c>
      <c r="E14" s="24">
        <f t="shared" si="0"/>
        <v>0</v>
      </c>
      <c r="F14" s="24">
        <f t="shared" si="1"/>
        <v>0</v>
      </c>
      <c r="G14" s="24">
        <f t="shared" si="2"/>
        <v>0</v>
      </c>
    </row>
    <row r="15" spans="1:8" ht="70.7" customHeight="1" x14ac:dyDescent="0.25">
      <c r="A15" s="5" t="s">
        <v>41</v>
      </c>
      <c r="B15" s="15" t="s">
        <v>26</v>
      </c>
      <c r="C15" s="11">
        <v>41</v>
      </c>
      <c r="D15" s="23">
        <v>0</v>
      </c>
      <c r="E15" s="24">
        <f t="shared" ref="E15:E16" si="21">D15*1.21</f>
        <v>0</v>
      </c>
      <c r="F15" s="24">
        <f t="shared" ref="F15:F16" si="22">C15*D15</f>
        <v>0</v>
      </c>
      <c r="G15" s="24">
        <f t="shared" ref="G15:G16" si="23">F15*1.21</f>
        <v>0</v>
      </c>
    </row>
    <row r="16" spans="1:8" ht="70.7" customHeight="1" x14ac:dyDescent="0.25">
      <c r="A16" s="5" t="s">
        <v>42</v>
      </c>
      <c r="B16" s="15" t="s">
        <v>25</v>
      </c>
      <c r="C16" s="11">
        <v>39</v>
      </c>
      <c r="D16" s="23">
        <v>0</v>
      </c>
      <c r="E16" s="24">
        <f t="shared" si="21"/>
        <v>0</v>
      </c>
      <c r="F16" s="24">
        <f t="shared" si="22"/>
        <v>0</v>
      </c>
      <c r="G16" s="24">
        <f t="shared" si="23"/>
        <v>0</v>
      </c>
    </row>
    <row r="17" spans="1:7" ht="70.7" customHeight="1" x14ac:dyDescent="0.25">
      <c r="A17" s="5" t="s">
        <v>28</v>
      </c>
      <c r="B17" s="15" t="s">
        <v>29</v>
      </c>
      <c r="C17" s="11">
        <v>2</v>
      </c>
      <c r="D17" s="23">
        <v>0</v>
      </c>
      <c r="E17" s="24">
        <f t="shared" ref="E17" si="24">D17*1.21</f>
        <v>0</v>
      </c>
      <c r="F17" s="24">
        <f t="shared" ref="F17" si="25">C17*D17</f>
        <v>0</v>
      </c>
      <c r="G17" s="24">
        <f t="shared" ref="G17" si="26">F17*1.21</f>
        <v>0</v>
      </c>
    </row>
    <row r="18" spans="1:7" ht="70.7" customHeight="1" x14ac:dyDescent="0.25">
      <c r="A18" s="5" t="s">
        <v>31</v>
      </c>
      <c r="B18" s="2" t="s">
        <v>30</v>
      </c>
      <c r="C18" s="11">
        <v>40</v>
      </c>
      <c r="D18" s="23">
        <v>0</v>
      </c>
      <c r="E18" s="24">
        <f t="shared" si="0"/>
        <v>0</v>
      </c>
      <c r="F18" s="24">
        <f t="shared" si="1"/>
        <v>0</v>
      </c>
      <c r="G18" s="24">
        <f t="shared" si="2"/>
        <v>0</v>
      </c>
    </row>
    <row r="19" spans="1:7" ht="70.7" customHeight="1" x14ac:dyDescent="0.25">
      <c r="A19" s="5" t="s">
        <v>32</v>
      </c>
      <c r="B19" s="2" t="s">
        <v>33</v>
      </c>
      <c r="C19" s="11">
        <v>28</v>
      </c>
      <c r="D19" s="23">
        <v>0</v>
      </c>
      <c r="E19" s="24">
        <f t="shared" si="0"/>
        <v>0</v>
      </c>
      <c r="F19" s="24">
        <f t="shared" si="1"/>
        <v>0</v>
      </c>
      <c r="G19" s="25">
        <f t="shared" si="2"/>
        <v>0</v>
      </c>
    </row>
    <row r="20" spans="1:7" ht="70.7" customHeight="1" x14ac:dyDescent="0.25">
      <c r="A20" s="5" t="s">
        <v>82</v>
      </c>
      <c r="B20" s="2" t="s">
        <v>15</v>
      </c>
      <c r="C20" s="11">
        <v>50</v>
      </c>
      <c r="D20" s="23">
        <v>0</v>
      </c>
      <c r="E20" s="24">
        <f t="shared" si="0"/>
        <v>0</v>
      </c>
      <c r="F20" s="24">
        <f t="shared" si="1"/>
        <v>0</v>
      </c>
      <c r="G20" s="24">
        <f t="shared" si="2"/>
        <v>0</v>
      </c>
    </row>
    <row r="21" spans="1:7" ht="70.7" customHeight="1" x14ac:dyDescent="0.25">
      <c r="A21" s="5" t="s">
        <v>54</v>
      </c>
      <c r="B21" s="2" t="s">
        <v>30</v>
      </c>
      <c r="C21" s="11">
        <v>40</v>
      </c>
      <c r="D21" s="23">
        <v>0</v>
      </c>
      <c r="E21" s="24">
        <f t="shared" si="0"/>
        <v>0</v>
      </c>
      <c r="F21" s="24">
        <f t="shared" si="1"/>
        <v>0</v>
      </c>
      <c r="G21" s="25">
        <f t="shared" si="2"/>
        <v>0</v>
      </c>
    </row>
    <row r="22" spans="1:7" ht="70.7" customHeight="1" x14ac:dyDescent="0.25">
      <c r="A22" s="5" t="s">
        <v>83</v>
      </c>
      <c r="B22" s="2" t="s">
        <v>34</v>
      </c>
      <c r="C22" s="11">
        <v>55</v>
      </c>
      <c r="D22" s="23">
        <v>0</v>
      </c>
      <c r="E22" s="24">
        <f t="shared" si="0"/>
        <v>0</v>
      </c>
      <c r="F22" s="24">
        <f t="shared" si="1"/>
        <v>0</v>
      </c>
      <c r="G22" s="24">
        <f t="shared" si="2"/>
        <v>0</v>
      </c>
    </row>
    <row r="23" spans="1:7" ht="70.7" customHeight="1" x14ac:dyDescent="0.25">
      <c r="A23" s="5" t="s">
        <v>35</v>
      </c>
      <c r="B23" s="2" t="s">
        <v>9</v>
      </c>
      <c r="C23" s="11">
        <v>10</v>
      </c>
      <c r="D23" s="23">
        <v>0</v>
      </c>
      <c r="E23" s="24">
        <f t="shared" ref="E23" si="27">D23*1.21</f>
        <v>0</v>
      </c>
      <c r="F23" s="24">
        <f t="shared" ref="F23" si="28">C23*D23</f>
        <v>0</v>
      </c>
      <c r="G23" s="24">
        <f t="shared" ref="G23" si="29">F23*1.21</f>
        <v>0</v>
      </c>
    </row>
    <row r="24" spans="1:7" ht="70.7" customHeight="1" x14ac:dyDescent="0.25">
      <c r="A24" s="5" t="s">
        <v>36</v>
      </c>
      <c r="B24" s="2" t="s">
        <v>14</v>
      </c>
      <c r="C24" s="11">
        <v>6</v>
      </c>
      <c r="D24" s="23">
        <v>0</v>
      </c>
      <c r="E24" s="24">
        <f t="shared" ref="E24:E25" si="30">D24*1.21</f>
        <v>0</v>
      </c>
      <c r="F24" s="24">
        <f t="shared" ref="F24:F25" si="31">C24*D24</f>
        <v>0</v>
      </c>
      <c r="G24" s="24">
        <f t="shared" ref="G24:G25" si="32">F24*1.21</f>
        <v>0</v>
      </c>
    </row>
    <row r="25" spans="1:7" ht="70.7" customHeight="1" x14ac:dyDescent="0.25">
      <c r="A25" s="5" t="s">
        <v>38</v>
      </c>
      <c r="B25" s="2" t="s">
        <v>37</v>
      </c>
      <c r="C25" s="11">
        <v>13</v>
      </c>
      <c r="D25" s="23">
        <v>0</v>
      </c>
      <c r="E25" s="24">
        <f t="shared" si="30"/>
        <v>0</v>
      </c>
      <c r="F25" s="24">
        <f t="shared" si="31"/>
        <v>0</v>
      </c>
      <c r="G25" s="25">
        <f t="shared" si="32"/>
        <v>0</v>
      </c>
    </row>
    <row r="26" spans="1:7" ht="70.7" customHeight="1" x14ac:dyDescent="0.25">
      <c r="A26" s="5" t="s">
        <v>39</v>
      </c>
      <c r="B26" s="2" t="s">
        <v>18</v>
      </c>
      <c r="C26" s="11">
        <v>10</v>
      </c>
      <c r="D26" s="23">
        <v>0</v>
      </c>
      <c r="E26" s="24">
        <f t="shared" ref="E26" si="33">D26*1.21</f>
        <v>0</v>
      </c>
      <c r="F26" s="24">
        <f t="shared" ref="F26" si="34">C26*D26</f>
        <v>0</v>
      </c>
      <c r="G26" s="24">
        <f t="shared" ref="G26" si="35">F26*1.21</f>
        <v>0</v>
      </c>
    </row>
    <row r="27" spans="1:7" ht="70.7" customHeight="1" x14ac:dyDescent="0.25">
      <c r="A27" s="5" t="s">
        <v>60</v>
      </c>
      <c r="B27" s="2" t="s">
        <v>21</v>
      </c>
      <c r="C27" s="11">
        <v>30</v>
      </c>
      <c r="D27" s="23">
        <v>0</v>
      </c>
      <c r="E27" s="24">
        <f t="shared" ref="E27" si="36">D27*1.21</f>
        <v>0</v>
      </c>
      <c r="F27" s="24">
        <f t="shared" ref="F27" si="37">C27*D27</f>
        <v>0</v>
      </c>
      <c r="G27" s="24">
        <f t="shared" ref="G27" si="38">F27*1.21</f>
        <v>0</v>
      </c>
    </row>
    <row r="28" spans="1:7" ht="70.7" customHeight="1" x14ac:dyDescent="0.25">
      <c r="A28" s="5" t="s">
        <v>40</v>
      </c>
      <c r="B28" s="2" t="s">
        <v>21</v>
      </c>
      <c r="C28" s="11">
        <v>30</v>
      </c>
      <c r="D28" s="23">
        <v>0</v>
      </c>
      <c r="E28" s="24">
        <f t="shared" ref="E28" si="39">D28*1.21</f>
        <v>0</v>
      </c>
      <c r="F28" s="24">
        <f t="shared" ref="F28" si="40">C28*D28</f>
        <v>0</v>
      </c>
      <c r="G28" s="24">
        <f t="shared" ref="G28" si="41">F28*1.21</f>
        <v>0</v>
      </c>
    </row>
    <row r="29" spans="1:7" ht="70.7" customHeight="1" x14ac:dyDescent="0.25">
      <c r="A29" s="5" t="s">
        <v>85</v>
      </c>
      <c r="B29" s="2" t="s">
        <v>18</v>
      </c>
      <c r="C29" s="11">
        <v>10</v>
      </c>
      <c r="D29" s="23">
        <v>0</v>
      </c>
      <c r="E29" s="24">
        <f t="shared" ref="E29:E30" si="42">D29*1.21</f>
        <v>0</v>
      </c>
      <c r="F29" s="24">
        <f t="shared" ref="F29:F30" si="43">C29*D29</f>
        <v>0</v>
      </c>
      <c r="G29" s="24">
        <f t="shared" ref="G29:G30" si="44">F29*1.21</f>
        <v>0</v>
      </c>
    </row>
    <row r="30" spans="1:7" ht="70.7" customHeight="1" x14ac:dyDescent="0.25">
      <c r="A30" s="5" t="s">
        <v>86</v>
      </c>
      <c r="B30" s="2" t="s">
        <v>43</v>
      </c>
      <c r="C30" s="11">
        <v>32</v>
      </c>
      <c r="D30" s="23">
        <v>0</v>
      </c>
      <c r="E30" s="24">
        <f t="shared" si="42"/>
        <v>0</v>
      </c>
      <c r="F30" s="24">
        <f t="shared" si="43"/>
        <v>0</v>
      </c>
      <c r="G30" s="24">
        <f t="shared" si="44"/>
        <v>0</v>
      </c>
    </row>
    <row r="31" spans="1:7" ht="70.7" customHeight="1" x14ac:dyDescent="0.25">
      <c r="A31" s="5" t="s">
        <v>61</v>
      </c>
      <c r="B31" s="2" t="s">
        <v>44</v>
      </c>
      <c r="C31" s="11">
        <v>35</v>
      </c>
      <c r="D31" s="23">
        <v>0</v>
      </c>
      <c r="E31" s="24">
        <f t="shared" ref="E31" si="45">D31*1.21</f>
        <v>0</v>
      </c>
      <c r="F31" s="24">
        <f t="shared" ref="F31" si="46">C31*D31</f>
        <v>0</v>
      </c>
      <c r="G31" s="24">
        <f t="shared" ref="G31" si="47">F31*1.21</f>
        <v>0</v>
      </c>
    </row>
    <row r="32" spans="1:7" ht="70.7" customHeight="1" x14ac:dyDescent="0.25">
      <c r="A32" s="5" t="s">
        <v>62</v>
      </c>
      <c r="B32" s="2" t="s">
        <v>45</v>
      </c>
      <c r="C32" s="11">
        <v>20</v>
      </c>
      <c r="D32" s="23">
        <v>0</v>
      </c>
      <c r="E32" s="24">
        <f t="shared" si="0"/>
        <v>0</v>
      </c>
      <c r="F32" s="24">
        <f t="shared" si="1"/>
        <v>0</v>
      </c>
      <c r="G32" s="24">
        <f t="shared" si="2"/>
        <v>0</v>
      </c>
    </row>
    <row r="33" spans="1:8" ht="70.7" customHeight="1" x14ac:dyDescent="0.25">
      <c r="A33" s="5" t="s">
        <v>63</v>
      </c>
      <c r="B33" s="2" t="s">
        <v>46</v>
      </c>
      <c r="C33" s="11">
        <v>30</v>
      </c>
      <c r="D33" s="23">
        <v>0</v>
      </c>
      <c r="E33" s="24">
        <f t="shared" ref="E33" si="48">D33*1.21</f>
        <v>0</v>
      </c>
      <c r="F33" s="24">
        <f t="shared" ref="F33" si="49">C33*D33</f>
        <v>0</v>
      </c>
      <c r="G33" s="24">
        <f t="shared" ref="G33" si="50">F33*1.21</f>
        <v>0</v>
      </c>
    </row>
    <row r="34" spans="1:8" ht="99.2" customHeight="1" x14ac:dyDescent="0.25">
      <c r="A34" s="5" t="s">
        <v>87</v>
      </c>
      <c r="B34" s="2" t="s">
        <v>45</v>
      </c>
      <c r="C34" s="11">
        <v>20</v>
      </c>
      <c r="D34" s="23">
        <v>0</v>
      </c>
      <c r="E34" s="24">
        <f t="shared" ref="E34" si="51">D34*1.21</f>
        <v>0</v>
      </c>
      <c r="F34" s="24">
        <f t="shared" ref="F34" si="52">C34*D34</f>
        <v>0</v>
      </c>
      <c r="G34" s="24">
        <f t="shared" ref="G34" si="53">F34*1.21</f>
        <v>0</v>
      </c>
    </row>
    <row r="35" spans="1:8" ht="70.7" customHeight="1" x14ac:dyDescent="0.25">
      <c r="A35" s="5" t="s">
        <v>64</v>
      </c>
      <c r="B35" s="2" t="s">
        <v>47</v>
      </c>
      <c r="C35" s="11">
        <v>10</v>
      </c>
      <c r="D35" s="23">
        <v>0</v>
      </c>
      <c r="E35" s="24">
        <f t="shared" si="0"/>
        <v>0</v>
      </c>
      <c r="F35" s="24">
        <f t="shared" si="1"/>
        <v>0</v>
      </c>
      <c r="G35" s="24">
        <f t="shared" si="2"/>
        <v>0</v>
      </c>
    </row>
    <row r="36" spans="1:8" ht="70.7" customHeight="1" x14ac:dyDescent="0.25">
      <c r="A36" s="5" t="s">
        <v>65</v>
      </c>
      <c r="B36" s="2" t="s">
        <v>47</v>
      </c>
      <c r="C36" s="11">
        <v>10</v>
      </c>
      <c r="D36" s="23">
        <v>0</v>
      </c>
      <c r="E36" s="24">
        <f t="shared" si="0"/>
        <v>0</v>
      </c>
      <c r="F36" s="24">
        <f t="shared" si="1"/>
        <v>0</v>
      </c>
      <c r="G36" s="24">
        <f t="shared" si="2"/>
        <v>0</v>
      </c>
    </row>
    <row r="37" spans="1:8" ht="70.7" customHeight="1" x14ac:dyDescent="0.25">
      <c r="A37" s="17" t="s">
        <v>66</v>
      </c>
      <c r="B37" s="18" t="s">
        <v>16</v>
      </c>
      <c r="C37" s="18">
        <v>40</v>
      </c>
      <c r="D37" s="23">
        <v>0</v>
      </c>
      <c r="E37" s="24">
        <f t="shared" ref="E37" si="54">D37*1.21</f>
        <v>0</v>
      </c>
      <c r="F37" s="24">
        <f t="shared" ref="F37" si="55">C37*D37</f>
        <v>0</v>
      </c>
      <c r="G37" s="24">
        <f t="shared" ref="G37" si="56">F37*1.21</f>
        <v>0</v>
      </c>
      <c r="H37" s="21"/>
    </row>
    <row r="38" spans="1:8" ht="70.7" customHeight="1" x14ac:dyDescent="0.25">
      <c r="A38" s="5" t="s">
        <v>88</v>
      </c>
      <c r="B38" s="2" t="s">
        <v>48</v>
      </c>
      <c r="C38" s="11">
        <v>5</v>
      </c>
      <c r="D38" s="23">
        <v>0</v>
      </c>
      <c r="E38" s="24">
        <f t="shared" ref="E38" si="57">D38*1.21</f>
        <v>0</v>
      </c>
      <c r="F38" s="24">
        <f t="shared" ref="F38" si="58">C38*D38</f>
        <v>0</v>
      </c>
      <c r="G38" s="24">
        <f t="shared" ref="G38" si="59">F38*1.21</f>
        <v>0</v>
      </c>
    </row>
    <row r="39" spans="1:8" ht="70.7" customHeight="1" x14ac:dyDescent="0.25">
      <c r="A39" s="5" t="s">
        <v>67</v>
      </c>
      <c r="B39" s="2" t="s">
        <v>18</v>
      </c>
      <c r="C39" s="11">
        <v>10</v>
      </c>
      <c r="D39" s="23">
        <v>0</v>
      </c>
      <c r="E39" s="24">
        <f t="shared" ref="E39:E40" si="60">D39*1.21</f>
        <v>0</v>
      </c>
      <c r="F39" s="24">
        <f t="shared" ref="F39:F40" si="61">C39*D39</f>
        <v>0</v>
      </c>
      <c r="G39" s="24">
        <f t="shared" ref="G39:G40" si="62">F39*1.21</f>
        <v>0</v>
      </c>
    </row>
    <row r="40" spans="1:8" ht="70.7" customHeight="1" x14ac:dyDescent="0.25">
      <c r="A40" s="16" t="s">
        <v>68</v>
      </c>
      <c r="B40" s="2" t="s">
        <v>10</v>
      </c>
      <c r="C40" s="11">
        <v>6</v>
      </c>
      <c r="D40" s="23">
        <v>0</v>
      </c>
      <c r="E40" s="24">
        <f t="shared" si="60"/>
        <v>0</v>
      </c>
      <c r="F40" s="24">
        <f t="shared" si="61"/>
        <v>0</v>
      </c>
      <c r="G40" s="24">
        <f t="shared" si="62"/>
        <v>0</v>
      </c>
    </row>
    <row r="41" spans="1:8" ht="70.7" customHeight="1" x14ac:dyDescent="0.25">
      <c r="A41" s="5" t="s">
        <v>69</v>
      </c>
      <c r="B41" s="2" t="s">
        <v>49</v>
      </c>
      <c r="C41" s="11">
        <v>26</v>
      </c>
      <c r="D41" s="23">
        <v>0</v>
      </c>
      <c r="E41" s="24">
        <f t="shared" ref="E41" si="63">D41*1.21</f>
        <v>0</v>
      </c>
      <c r="F41" s="24">
        <f t="shared" ref="F41" si="64">C41*D41</f>
        <v>0</v>
      </c>
      <c r="G41" s="24">
        <f t="shared" ref="G41" si="65">F41*1.21</f>
        <v>0</v>
      </c>
    </row>
    <row r="42" spans="1:8" ht="99" customHeight="1" x14ac:dyDescent="0.25">
      <c r="A42" s="17" t="s">
        <v>91</v>
      </c>
      <c r="B42" s="2" t="s">
        <v>50</v>
      </c>
      <c r="C42" s="11">
        <v>13</v>
      </c>
      <c r="D42" s="23">
        <v>0</v>
      </c>
      <c r="E42" s="24">
        <f t="shared" ref="E42" si="66">D42*1.21</f>
        <v>0</v>
      </c>
      <c r="F42" s="24">
        <f t="shared" ref="F42" si="67">C42*D42</f>
        <v>0</v>
      </c>
      <c r="G42" s="24">
        <f t="shared" ref="G42" si="68">F42*1.21</f>
        <v>0</v>
      </c>
    </row>
    <row r="43" spans="1:8" ht="108.75" customHeight="1" x14ac:dyDescent="0.25">
      <c r="A43" s="5" t="s">
        <v>70</v>
      </c>
      <c r="B43" s="2" t="s">
        <v>21</v>
      </c>
      <c r="C43" s="11">
        <v>30</v>
      </c>
      <c r="D43" s="23">
        <v>0</v>
      </c>
      <c r="E43" s="24">
        <f t="shared" ref="E43" si="69">D43*1.21</f>
        <v>0</v>
      </c>
      <c r="F43" s="24">
        <f t="shared" ref="F43" si="70">C43*D43</f>
        <v>0</v>
      </c>
      <c r="G43" s="24">
        <f t="shared" ref="G43" si="71">F43*1.21</f>
        <v>0</v>
      </c>
    </row>
    <row r="44" spans="1:8" ht="70.7" customHeight="1" x14ac:dyDescent="0.25">
      <c r="A44" s="17" t="s">
        <v>89</v>
      </c>
      <c r="B44" s="18" t="s">
        <v>15</v>
      </c>
      <c r="C44" s="18">
        <v>50</v>
      </c>
      <c r="D44" s="23">
        <v>0</v>
      </c>
      <c r="E44" s="24">
        <f t="shared" ref="E44" si="72">D44*1.21</f>
        <v>0</v>
      </c>
      <c r="F44" s="24">
        <f t="shared" ref="F44" si="73">C44*D44</f>
        <v>0</v>
      </c>
      <c r="G44" s="24">
        <f t="shared" ref="G44" si="74">F44*1.21</f>
        <v>0</v>
      </c>
      <c r="H44" s="21"/>
    </row>
    <row r="45" spans="1:8" ht="70.7" customHeight="1" x14ac:dyDescent="0.25">
      <c r="A45" s="5" t="s">
        <v>72</v>
      </c>
      <c r="B45" s="2" t="s">
        <v>51</v>
      </c>
      <c r="C45" s="11">
        <v>70</v>
      </c>
      <c r="D45" s="23">
        <v>0</v>
      </c>
      <c r="E45" s="24">
        <f t="shared" ref="E45" si="75">D45*1.21</f>
        <v>0</v>
      </c>
      <c r="F45" s="24">
        <f t="shared" ref="F45" si="76">C45*D45</f>
        <v>0</v>
      </c>
      <c r="G45" s="24">
        <f t="shared" ref="G45" si="77">F45*1.21</f>
        <v>0</v>
      </c>
    </row>
    <row r="46" spans="1:8" ht="70.7" customHeight="1" x14ac:dyDescent="0.25">
      <c r="A46" s="17" t="s">
        <v>73</v>
      </c>
      <c r="B46" s="18" t="s">
        <v>7</v>
      </c>
      <c r="C46" s="18">
        <v>3</v>
      </c>
      <c r="D46" s="23">
        <v>0</v>
      </c>
      <c r="E46" s="24">
        <f t="shared" ref="E46" si="78">D46*1.21</f>
        <v>0</v>
      </c>
      <c r="F46" s="24">
        <f t="shared" ref="F46" si="79">C46*D46</f>
        <v>0</v>
      </c>
      <c r="G46" s="24">
        <f t="shared" ref="G46" si="80">F46*1.21</f>
        <v>0</v>
      </c>
    </row>
    <row r="47" spans="1:8" ht="70.7" customHeight="1" x14ac:dyDescent="0.25">
      <c r="A47" s="5" t="s">
        <v>74</v>
      </c>
      <c r="B47" s="2" t="s">
        <v>53</v>
      </c>
      <c r="C47" s="11">
        <v>40</v>
      </c>
      <c r="D47" s="23">
        <v>0</v>
      </c>
      <c r="E47" s="24">
        <f t="shared" ref="E47:E48" si="81">D47*1.21</f>
        <v>0</v>
      </c>
      <c r="F47" s="24">
        <f t="shared" ref="F47:F48" si="82">C47*D47</f>
        <v>0</v>
      </c>
      <c r="G47" s="24">
        <f t="shared" ref="G47:G48" si="83">F47*1.21</f>
        <v>0</v>
      </c>
    </row>
    <row r="48" spans="1:8" ht="70.7" customHeight="1" x14ac:dyDescent="0.25">
      <c r="A48" s="17" t="s">
        <v>90</v>
      </c>
      <c r="B48" s="2" t="s">
        <v>9</v>
      </c>
      <c r="C48" s="11">
        <v>10</v>
      </c>
      <c r="D48" s="23">
        <v>0</v>
      </c>
      <c r="E48" s="24">
        <f t="shared" si="81"/>
        <v>0</v>
      </c>
      <c r="F48" s="24">
        <f t="shared" si="82"/>
        <v>0</v>
      </c>
      <c r="G48" s="24">
        <f t="shared" si="83"/>
        <v>0</v>
      </c>
    </row>
    <row r="49" spans="1:7" ht="70.7" customHeight="1" x14ac:dyDescent="0.25">
      <c r="A49" s="17" t="s">
        <v>75</v>
      </c>
      <c r="B49" s="2" t="s">
        <v>55</v>
      </c>
      <c r="C49" s="11">
        <v>55</v>
      </c>
      <c r="D49" s="23">
        <v>0</v>
      </c>
      <c r="E49" s="24">
        <f t="shared" ref="E49" si="84">D49*1.21</f>
        <v>0</v>
      </c>
      <c r="F49" s="24">
        <f t="shared" ref="F49" si="85">C49*D49</f>
        <v>0</v>
      </c>
      <c r="G49" s="24">
        <f t="shared" ref="G49" si="86">F49*1.21</f>
        <v>0</v>
      </c>
    </row>
    <row r="50" spans="1:7" ht="70.7" customHeight="1" x14ac:dyDescent="0.25">
      <c r="A50" s="17" t="s">
        <v>76</v>
      </c>
      <c r="B50" s="2" t="s">
        <v>29</v>
      </c>
      <c r="C50" s="11">
        <v>2</v>
      </c>
      <c r="D50" s="23">
        <v>0</v>
      </c>
      <c r="E50" s="24">
        <f t="shared" ref="E50:E52" si="87">D50*1.21</f>
        <v>0</v>
      </c>
      <c r="F50" s="24">
        <f t="shared" ref="F50:F52" si="88">C50*D50</f>
        <v>0</v>
      </c>
      <c r="G50" s="24">
        <f t="shared" ref="G50:G53" si="89">F50*1.21</f>
        <v>0</v>
      </c>
    </row>
    <row r="51" spans="1:7" ht="70.7" customHeight="1" x14ac:dyDescent="0.25">
      <c r="A51" s="17" t="s">
        <v>77</v>
      </c>
      <c r="B51" s="2" t="s">
        <v>29</v>
      </c>
      <c r="C51" s="11">
        <v>2</v>
      </c>
      <c r="D51" s="23">
        <v>0</v>
      </c>
      <c r="E51" s="24">
        <f t="shared" si="87"/>
        <v>0</v>
      </c>
      <c r="F51" s="24">
        <f t="shared" si="88"/>
        <v>0</v>
      </c>
      <c r="G51" s="24">
        <f t="shared" si="89"/>
        <v>0</v>
      </c>
    </row>
    <row r="52" spans="1:7" ht="70.7" customHeight="1" x14ac:dyDescent="0.25">
      <c r="A52" s="17" t="s">
        <v>78</v>
      </c>
      <c r="B52" s="2" t="s">
        <v>56</v>
      </c>
      <c r="C52" s="11">
        <v>3</v>
      </c>
      <c r="D52" s="23">
        <v>0</v>
      </c>
      <c r="E52" s="24">
        <f t="shared" si="87"/>
        <v>0</v>
      </c>
      <c r="F52" s="24">
        <f t="shared" si="88"/>
        <v>0</v>
      </c>
      <c r="G52" s="24">
        <f t="shared" si="89"/>
        <v>0</v>
      </c>
    </row>
    <row r="53" spans="1:7" ht="39.6" customHeight="1" x14ac:dyDescent="0.25">
      <c r="A53" s="5" t="s">
        <v>6</v>
      </c>
      <c r="B53" s="6"/>
      <c r="C53" s="6"/>
      <c r="D53" s="6"/>
      <c r="E53" s="6"/>
      <c r="F53" s="22">
        <f>SUM(F3:F52)</f>
        <v>0</v>
      </c>
      <c r="G53" s="22">
        <f t="shared" si="89"/>
        <v>0</v>
      </c>
    </row>
    <row r="54" spans="1:7" ht="15" customHeight="1" x14ac:dyDescent="0.25">
      <c r="A54" s="1"/>
      <c r="D54" s="1"/>
      <c r="E54" s="1"/>
      <c r="F54" s="1"/>
      <c r="G54" s="13"/>
    </row>
    <row r="55" spans="1:7" ht="15" customHeight="1" x14ac:dyDescent="0.25">
      <c r="A55" s="1"/>
      <c r="D55" s="1"/>
      <c r="E55" s="1"/>
      <c r="F55" s="1"/>
      <c r="G55" s="1"/>
    </row>
    <row r="56" spans="1:7" ht="15" customHeight="1" x14ac:dyDescent="0.25">
      <c r="A56" s="1"/>
      <c r="D56" s="1"/>
      <c r="E56" s="1"/>
      <c r="F56" s="1"/>
      <c r="G56" s="1"/>
    </row>
    <row r="57" spans="1:7" x14ac:dyDescent="0.25">
      <c r="A57" s="1"/>
      <c r="D57" s="1"/>
      <c r="E57" s="1"/>
      <c r="F57" s="1"/>
      <c r="G57" s="1"/>
    </row>
    <row r="58" spans="1:7" x14ac:dyDescent="0.25">
      <c r="A58" s="1"/>
      <c r="D58" s="1"/>
      <c r="E58" s="1"/>
      <c r="F58" s="1"/>
      <c r="G58" s="1"/>
    </row>
    <row r="59" spans="1:7" x14ac:dyDescent="0.25">
      <c r="A59" s="1"/>
      <c r="D59" s="1"/>
      <c r="E59" s="1"/>
      <c r="F59" s="1"/>
      <c r="G59" s="1"/>
    </row>
    <row r="60" spans="1:7" x14ac:dyDescent="0.25">
      <c r="A60" s="1"/>
      <c r="D60" s="1"/>
      <c r="E60" s="1"/>
      <c r="F60" s="1"/>
      <c r="G60" s="1"/>
    </row>
    <row r="61" spans="1:7" x14ac:dyDescent="0.25">
      <c r="A61" s="1"/>
      <c r="D61" s="1"/>
      <c r="E61" s="1"/>
      <c r="F61" s="1"/>
      <c r="G61" s="1"/>
    </row>
    <row r="62" spans="1:7" x14ac:dyDescent="0.25">
      <c r="A62" s="1"/>
      <c r="D62" s="1"/>
      <c r="E62" s="1"/>
      <c r="F62" s="1"/>
      <c r="G62" s="1"/>
    </row>
    <row r="63" spans="1:7" x14ac:dyDescent="0.25">
      <c r="A63" s="1"/>
      <c r="D63" s="1"/>
      <c r="E63" s="1"/>
      <c r="F63" s="1"/>
      <c r="G63" s="1"/>
    </row>
    <row r="64" spans="1:7" x14ac:dyDescent="0.25">
      <c r="A64" s="1"/>
      <c r="D64" s="1"/>
      <c r="E64" s="1"/>
      <c r="F64" s="1"/>
      <c r="G64" s="1"/>
    </row>
    <row r="65" spans="1:7" x14ac:dyDescent="0.25">
      <c r="A65" s="1"/>
      <c r="D65" s="1"/>
      <c r="E65" s="1"/>
      <c r="F65" s="1"/>
      <c r="G65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2020-07-16T12:23:53Z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