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3380" windowHeight="74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<sst xmlns="http://schemas.openxmlformats.org/spreadsheetml/2006/main" count="28" uniqueCount="26">
  <si>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dávky</t>
  </si>
  <si>
    <t>Holešov</t>
  </si>
  <si>
    <t>trh</t>
  </si>
  <si>
    <t>Mgr. Vaš.</t>
  </si>
  <si>
    <t>Kč/ks bez DPH</t>
  </si>
  <si>
    <t>BpH</t>
  </si>
  <si>
    <t>IT</t>
  </si>
  <si>
    <t>sekretariát</t>
  </si>
  <si>
    <t>Kč/ks s DPH</t>
  </si>
  <si>
    <t>Kancelářský papír A4 IBM 80g/m bílý balení 500 archů</t>
  </si>
  <si>
    <t>Kancelářský papír A3  80g/m bílý balení 500 archů</t>
  </si>
  <si>
    <t>MJ</t>
  </si>
  <si>
    <t>PAPÍRY,  BLOKY, SEŠITY, TISKOPISY</t>
  </si>
  <si>
    <t>celkem KM</t>
  </si>
  <si>
    <r>
      <rPr>
        <sz val="14"/>
        <color indexed="8"/>
        <rFont val="Calibri"/>
        <family val="2"/>
      </rPr>
      <t xml:space="preserve">NSD </t>
    </r>
    <r>
      <rPr>
        <sz val="5"/>
        <color indexed="8"/>
        <rFont val="Calibri"/>
        <family val="2"/>
      </rPr>
      <t>Kotojedská 269/1</t>
    </r>
  </si>
  <si>
    <r>
      <rPr>
        <sz val="11"/>
        <color theme="1"/>
        <rFont val="Calibri"/>
        <family val="2"/>
      </rPr>
      <t>UP</t>
    </r>
    <r>
      <rPr>
        <sz val="5"/>
        <color indexed="8"/>
        <rFont val="Calibri"/>
        <family val="2"/>
      </rPr>
      <t xml:space="preserve"> Erbenovo nábř. 4251</t>
    </r>
  </si>
  <si>
    <t>JUDr.Šár.</t>
  </si>
  <si>
    <t>JUDr. Pavl.</t>
  </si>
  <si>
    <t>Kroup</t>
  </si>
  <si>
    <t>rekv.</t>
  </si>
  <si>
    <t>KM</t>
  </si>
  <si>
    <t>Počet celkem</t>
  </si>
  <si>
    <r>
      <t xml:space="preserve">cena s DPH </t>
    </r>
    <r>
      <rPr>
        <sz val="8"/>
        <color indexed="8"/>
        <rFont val="Calibri"/>
        <family val="2"/>
      </rPr>
      <t>∑</t>
    </r>
  </si>
  <si>
    <t>bal/500 archů</t>
  </si>
  <si>
    <t>CELKEM</t>
  </si>
  <si>
    <t>Vícegramový (tvrdý papír) A4/250g bílý 500 archů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</si>
</sst>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8"/>
      <color indexed="10"/>
      <name val="Calibri"/>
      <family val="2"/>
    </font>
    <font>
      <sz val="8.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  <font>
      <sz val="8.4"/>
      <color theme="1"/>
      <name val="Arial"/>
      <family val="2"/>
    </font>
    <font>
      <sz val="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3" fontId="41" fillId="0" borderId="10" xfId="0" applyNumberFormat="1" applyFont="1" applyFill="1" applyBorder="1" applyAlignment="1">
      <alignment horizontal="right"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11" xfId="0" applyBorder="1" applyAlignment="1">
      <alignment wrapText="1"/>
    </xf>
    <xf numFmtId="0" fontId="22" fillId="3" borderId="10" xfId="0" applyFont="1" applyFill="1" applyBorder="1" applyAlignment="1">
      <alignment/>
    </xf>
    <xf numFmtId="0" fontId="36" fillId="0" borderId="0" xfId="0" applyFont="1" applyAlignment="1">
      <alignment/>
    </xf>
    <xf numFmtId="0" fontId="44" fillId="0" borderId="0" xfId="0" applyFont="1" applyFill="1" applyAlignment="1">
      <alignment/>
    </xf>
    <xf numFmtId="0" fontId="41" fillId="0" borderId="1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/>
      <protection hidden="1" locked="0"/>
    </xf>
    <xf numFmtId="0" fontId="41" fillId="0" borderId="10" xfId="0" applyFont="1" applyFill="1" applyBorder="1" applyAlignment="1">
      <alignment/>
    </xf>
    <xf numFmtId="0" fontId="41" fillId="34" borderId="10" xfId="0" applyFont="1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41" fillId="34" borderId="10" xfId="0" applyFont="1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41" fillId="0" borderId="1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/>
      <protection hidden="1" locked="0"/>
    </xf>
    <xf numFmtId="0" fontId="45" fillId="0" borderId="0" xfId="0" applyFont="1" applyAlignment="1">
      <alignment/>
    </xf>
    <xf numFmtId="0" fontId="41" fillId="35" borderId="10" xfId="0" applyFont="1" applyFill="1" applyBorder="1" applyAlignment="1" applyProtection="1">
      <alignment/>
      <protection hidden="1" locked="0"/>
    </xf>
    <xf numFmtId="0" fontId="41" fillId="0" borderId="10" xfId="0" applyFont="1" applyFill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41" fillId="0" borderId="1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/>
      <protection hidden="1" locked="0"/>
    </xf>
    <xf numFmtId="49" fontId="0" fillId="0" borderId="12" xfId="0" applyNumberFormat="1" applyBorder="1" applyAlignment="1">
      <alignment vertical="top" wrapText="1"/>
    </xf>
    <xf numFmtId="0" fontId="0" fillId="33" borderId="0" xfId="0" applyFill="1" applyAlignment="1">
      <alignment wrapText="1"/>
    </xf>
    <xf numFmtId="0" fontId="0" fillId="0" borderId="11" xfId="0" applyBorder="1" applyAlignment="1">
      <alignment wrapText="1"/>
    </xf>
    <xf numFmtId="0" fontId="42" fillId="33" borderId="0" xfId="0" applyFont="1" applyFill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Fill="1" applyAlignment="1">
      <alignment wrapText="1"/>
    </xf>
    <xf numFmtId="0" fontId="46" fillId="34" borderId="0" xfId="0" applyFont="1" applyFill="1" applyAlignment="1">
      <alignment wrapText="1" shrinkToFit="1"/>
    </xf>
    <xf numFmtId="0" fontId="46" fillId="34" borderId="11" xfId="0" applyFont="1" applyFill="1" applyBorder="1" applyAlignment="1">
      <alignment wrapText="1" shrinkToFit="1"/>
    </xf>
    <xf numFmtId="0" fontId="46" fillId="34" borderId="0" xfId="0" applyFont="1" applyFill="1" applyAlignment="1">
      <alignment wrapText="1"/>
    </xf>
    <xf numFmtId="0" fontId="46" fillId="34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PageLayoutView="0" workbookViewId="0" topLeftCell="C1">
      <selection activeCell="F6" sqref="F6"/>
    </sheetView>
  </sheetViews>
  <sheetFormatPr defaultColWidth="9.140625" defaultRowHeight="15"/>
  <cols>
    <col min="1" max="1" width="58.421875" style="0" customWidth="1"/>
    <col min="2" max="2" width="9.00390625" style="13" customWidth="1"/>
    <col min="3" max="3" width="14.7109375" style="6" customWidth="1"/>
    <col min="4" max="5" width="6.28125" style="6" customWidth="1"/>
    <col min="6" max="6" width="9.00390625" style="6" customWidth="1"/>
    <col min="7" max="8" width="6.28125" style="6" customWidth="1"/>
    <col min="9" max="9" width="6.28125" style="0" customWidth="1"/>
    <col min="10" max="20" width="6.28125" style="6" customWidth="1"/>
    <col min="21" max="21" width="8.8515625" style="0" customWidth="1"/>
  </cols>
  <sheetData>
    <row r="1" spans="2:20" ht="13.5" customHeight="1">
      <c r="B1" s="11" t="s">
        <v>11</v>
      </c>
      <c r="C1" s="6" t="s">
        <v>8</v>
      </c>
      <c r="D1" s="41" t="s">
        <v>4</v>
      </c>
      <c r="E1" s="37" t="s">
        <v>21</v>
      </c>
      <c r="F1" s="39" t="s">
        <v>22</v>
      </c>
      <c r="G1" s="7" t="s">
        <v>1</v>
      </c>
      <c r="H1" s="7" t="s">
        <v>5</v>
      </c>
      <c r="I1" s="46" t="s">
        <v>17</v>
      </c>
      <c r="J1" s="6" t="s">
        <v>0</v>
      </c>
      <c r="K1" s="6" t="s">
        <v>2</v>
      </c>
      <c r="L1" s="47" t="s">
        <v>16</v>
      </c>
      <c r="M1" s="47" t="s">
        <v>3</v>
      </c>
      <c r="N1" s="42" t="s">
        <v>14</v>
      </c>
      <c r="O1" s="6" t="s">
        <v>6</v>
      </c>
      <c r="P1" s="47" t="s">
        <v>7</v>
      </c>
      <c r="Q1" s="16" t="s">
        <v>18</v>
      </c>
      <c r="R1" s="6" t="s">
        <v>19</v>
      </c>
      <c r="S1" s="15" t="s">
        <v>13</v>
      </c>
      <c r="T1" s="44" t="s">
        <v>15</v>
      </c>
    </row>
    <row r="2" spans="1:20" ht="13.5" customHeight="1">
      <c r="A2" s="4" t="s">
        <v>12</v>
      </c>
      <c r="B2" s="11"/>
      <c r="D2" s="38"/>
      <c r="E2" s="38"/>
      <c r="F2" s="40"/>
      <c r="G2" s="7"/>
      <c r="H2" s="7"/>
      <c r="I2" s="38"/>
      <c r="L2" s="38"/>
      <c r="M2" s="38"/>
      <c r="N2" s="43"/>
      <c r="P2" s="38"/>
      <c r="Q2" s="17"/>
      <c r="S2" s="6" t="s">
        <v>20</v>
      </c>
      <c r="T2" s="45"/>
    </row>
    <row r="3" spans="1:21" s="6" customFormat="1" ht="18" customHeight="1">
      <c r="A3" s="18" t="s">
        <v>9</v>
      </c>
      <c r="B3" s="12" t="s">
        <v>23</v>
      </c>
      <c r="C3" s="10">
        <f>D3*21%+D3</f>
        <v>108.9</v>
      </c>
      <c r="D3" s="1">
        <v>90</v>
      </c>
      <c r="E3" s="5">
        <f>SUM(G3:R3)</f>
        <v>800</v>
      </c>
      <c r="F3" s="5">
        <f>C3*E3</f>
        <v>87120</v>
      </c>
      <c r="G3" s="26">
        <v>100</v>
      </c>
      <c r="H3" s="24">
        <v>100</v>
      </c>
      <c r="I3" s="32">
        <v>20</v>
      </c>
      <c r="J3" s="1">
        <v>100</v>
      </c>
      <c r="K3" s="1">
        <v>50</v>
      </c>
      <c r="L3" s="34">
        <v>20</v>
      </c>
      <c r="M3" s="1">
        <v>100</v>
      </c>
      <c r="N3" s="8">
        <v>200</v>
      </c>
      <c r="O3" s="1">
        <v>20</v>
      </c>
      <c r="P3" s="28">
        <v>20</v>
      </c>
      <c r="Q3" s="1">
        <v>20</v>
      </c>
      <c r="R3" s="21">
        <v>50</v>
      </c>
      <c r="S3" s="23">
        <f>SUM(I3:R3)</f>
        <v>600</v>
      </c>
      <c r="T3" s="9">
        <f>S3-N3</f>
        <v>400</v>
      </c>
      <c r="U3" s="36"/>
    </row>
    <row r="4" spans="1:21" ht="18" customHeight="1">
      <c r="A4" s="18" t="s">
        <v>10</v>
      </c>
      <c r="B4" s="12" t="s">
        <v>23</v>
      </c>
      <c r="C4" s="10">
        <f>D4*21%+D4</f>
        <v>181.5</v>
      </c>
      <c r="D4" s="1">
        <v>150</v>
      </c>
      <c r="E4" s="5">
        <f>SUM(G4:R4)</f>
        <v>21</v>
      </c>
      <c r="F4" s="5">
        <f>C4*E4</f>
        <v>3811.5</v>
      </c>
      <c r="G4" s="26">
        <v>5</v>
      </c>
      <c r="H4" s="24">
        <v>0</v>
      </c>
      <c r="I4" s="31"/>
      <c r="J4" s="1">
        <v>0</v>
      </c>
      <c r="K4" s="1">
        <v>1</v>
      </c>
      <c r="L4" s="34"/>
      <c r="M4" s="1"/>
      <c r="N4" s="8">
        <v>15</v>
      </c>
      <c r="O4" s="1"/>
      <c r="P4" s="28">
        <v>0</v>
      </c>
      <c r="Q4" s="1"/>
      <c r="R4" s="21"/>
      <c r="S4" s="23">
        <f>SUM(I4:R4)</f>
        <v>16</v>
      </c>
      <c r="T4" s="9">
        <f>S4-N4</f>
        <v>1</v>
      </c>
      <c r="U4" s="36"/>
    </row>
    <row r="5" spans="1:21" ht="18" customHeight="1">
      <c r="A5" s="18" t="s">
        <v>25</v>
      </c>
      <c r="B5" s="12" t="s">
        <v>23</v>
      </c>
      <c r="C5" s="10">
        <f>D5*21%+D5</f>
        <v>333.96</v>
      </c>
      <c r="D5" s="23">
        <v>276</v>
      </c>
      <c r="E5" s="5">
        <f>SUM(G5:R5)</f>
        <v>3</v>
      </c>
      <c r="F5" s="5">
        <f>C5*E5</f>
        <v>1001.8799999999999</v>
      </c>
      <c r="G5" s="26"/>
      <c r="H5" s="26"/>
      <c r="I5" s="31"/>
      <c r="J5" s="23"/>
      <c r="K5" s="23"/>
      <c r="L5" s="34"/>
      <c r="M5" s="23">
        <v>1</v>
      </c>
      <c r="N5" s="8">
        <v>1</v>
      </c>
      <c r="O5" s="23"/>
      <c r="P5" s="34"/>
      <c r="Q5" s="23">
        <v>1</v>
      </c>
      <c r="R5" s="34"/>
      <c r="S5" s="23">
        <f>SUM(I5:R5)</f>
        <v>3</v>
      </c>
      <c r="T5" s="9">
        <f>S5-N5</f>
        <v>2</v>
      </c>
      <c r="U5" s="36"/>
    </row>
    <row r="6" spans="1:21" ht="18">
      <c r="A6" s="2" t="s">
        <v>24</v>
      </c>
      <c r="B6" s="12"/>
      <c r="C6" s="14"/>
      <c r="D6" s="3"/>
      <c r="E6" s="5">
        <f>SUM(G6:R6)</f>
        <v>0</v>
      </c>
      <c r="F6" s="5">
        <f>SUM(F3:F5)</f>
        <v>91933.38</v>
      </c>
      <c r="G6" s="27"/>
      <c r="H6" s="25">
        <v>0</v>
      </c>
      <c r="I6" s="33"/>
      <c r="J6" s="3"/>
      <c r="K6" s="3"/>
      <c r="L6" s="35"/>
      <c r="M6" s="3"/>
      <c r="N6" s="9"/>
      <c r="O6" s="3"/>
      <c r="P6" s="29"/>
      <c r="Q6" s="3"/>
      <c r="R6" s="22"/>
      <c r="S6" s="1">
        <f>SUM(I6:R6)</f>
        <v>0</v>
      </c>
      <c r="T6" s="9">
        <f>S6-N6</f>
        <v>0</v>
      </c>
      <c r="U6" s="36"/>
    </row>
    <row r="7" spans="1:4" ht="14.25">
      <c r="A7" s="19"/>
      <c r="B7" s="20"/>
      <c r="C7" s="20"/>
      <c r="D7" s="20"/>
    </row>
    <row r="16" ht="14.25">
      <c r="A16" s="30"/>
    </row>
  </sheetData>
  <sheetProtection/>
  <mergeCells count="10">
    <mergeCell ref="U3:U6"/>
    <mergeCell ref="E1:E2"/>
    <mergeCell ref="F1:F2"/>
    <mergeCell ref="D1:D2"/>
    <mergeCell ref="N1:N2"/>
    <mergeCell ref="T1:T2"/>
    <mergeCell ref="I1:I2"/>
    <mergeCell ref="L1:L2"/>
    <mergeCell ref="M1:M2"/>
    <mergeCell ref="P1:P2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Zmeškal</dc:creator>
  <cp:keywords/>
  <dc:description/>
  <cp:lastModifiedBy>Zdeněk Zmeškal</cp:lastModifiedBy>
  <cp:lastPrinted>2013-11-08T12:39:19Z</cp:lastPrinted>
  <dcterms:created xsi:type="dcterms:W3CDTF">2012-12-12T14:10:33Z</dcterms:created>
  <dcterms:modified xsi:type="dcterms:W3CDTF">2013-11-08T12:48:29Z</dcterms:modified>
  <cp:category/>
  <cp:version/>
  <cp:contentType/>
  <cp:contentStatus/>
</cp:coreProperties>
</file>